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fullCalcOnLoad="1"/>
</workbook>
</file>

<file path=xl/sharedStrings.xml><?xml version="1.0" encoding="utf-8"?>
<sst xmlns="http://schemas.openxmlformats.org/spreadsheetml/2006/main" count="233" uniqueCount="181">
  <si>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</si>
  <si>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</si>
  <si>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</si>
  <si>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</si>
  <si>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</si>
  <si>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</si>
  <si>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</si>
  <si>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</si>
  <si>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</si>
  <si>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</si>
  <si>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</si>
  <si>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</si>
  <si>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</si>
  <si>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</si>
  <si>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</si>
  <si>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</si>
  <si>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01.04.2022 г.</t>
  </si>
  <si>
    <t>15.04.2022</t>
  </si>
  <si>
    <t>Исполком Сунчелеевского СП</t>
  </si>
  <si>
    <t>бюджет Сунчелеевского сельского поселения Аксубаевского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</si>
  <si>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</si>
  <si>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</si>
  <si>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</si>
  <si>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</si>
  <si>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</si>
  <si>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</si>
  <si>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</si>
  <si>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</si>
  <si>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</si>
  <si>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</si>
  <si>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</si>
  <si>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</si>
  <si>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</si>
  <si>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</si>
  <si>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</si>
  <si>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</si>
  <si>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</si>
  <si>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</si>
  <si>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</si>
  <si>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</si>
  <si>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</si>
  <si>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</si>
  <si>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</si>
  <si>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</si>
  <si>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</si>
  <si>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</si>
  <si>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</si>
  <si>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</si>
  <si>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</si>
  <si>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</si>
  <si>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</si>
  <si>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</si>
  <si>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(перерасчеты)</t>
  </si>
  <si>
    <t>00010804020011000110112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</si>
  <si>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</si>
  <si>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</si>
  <si>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</si>
  <si>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</si>
  <si>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</si>
  <si>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</si>
  <si>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</si>
  <si>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</si>
  <si>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</si>
  <si>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</si>
  <si>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Прочие межбюджетные трансферты, передаваемые бюджетам сельских поселений</t>
  </si>
  <si>
    <t>00020249999100000150151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</si>
  <si>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</si>
  <si>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</si>
  <si>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</si>
  <si>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</si>
  <si>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</si>
  <si>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</si>
  <si>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</si>
  <si>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</si>
  <si>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</si>
  <si>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</si>
  <si>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</si>
  <si>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</si>
  <si>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</si>
  <si>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Социальные пособия и компенсации персоналу в денежной форме</t>
  </si>
  <si>
    <t>00001029900002030121266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</si>
  <si>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</si>
  <si>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</si>
  <si>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</si>
  <si>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</si>
  <si>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</si>
  <si>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</si>
  <si>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</si>
  <si>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</si>
  <si>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</si>
  <si>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</si>
  <si>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</si>
  <si>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</si>
  <si>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</si>
  <si>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</si>
  <si>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Коммунальные услуги</t>
  </si>
  <si>
    <t>00001049900002040247223</t>
  </si>
  <si>
    <t>Налоги, пошлины и сборы</t>
  </si>
  <si>
    <t>00001049900002040852291</t>
  </si>
  <si>
    <t>Перечисления другим бюджетам бюджетной системы Российской Федерации</t>
  </si>
  <si>
    <t>00001069900025600540251</t>
  </si>
  <si>
    <t>Расходы</t>
  </si>
  <si>
    <t>00001119900007411870200</t>
  </si>
  <si>
    <t>00001139900002950851291</t>
  </si>
  <si>
    <t>Штрафы за нарушение законодательства о налогах и сборах, законодательства о страховых взносах</t>
  </si>
  <si>
    <t>00001139900009230853292</t>
  </si>
  <si>
    <t>00001139900029900111211</t>
  </si>
  <si>
    <t>00001139900029900119213</t>
  </si>
  <si>
    <t>00001139900029900244221</t>
  </si>
  <si>
    <t>00001139900029900244225</t>
  </si>
  <si>
    <t>00001139900029900244226</t>
  </si>
  <si>
    <t>Увеличение стоимости прочих материальных запасов</t>
  </si>
  <si>
    <t>00001139900029900244346</t>
  </si>
  <si>
    <t>00002039900051180121211</t>
  </si>
  <si>
    <t>00002039900051180129213</t>
  </si>
  <si>
    <t>00002039900051180244346</t>
  </si>
  <si>
    <t>0000409Б100078020244225</t>
  </si>
  <si>
    <t>0000502Ж100075050244225</t>
  </si>
  <si>
    <t>0000502Ж100075050244226</t>
  </si>
  <si>
    <t>0000502Ж100075050244346</t>
  </si>
  <si>
    <t>0000502Ж100075050247223</t>
  </si>
  <si>
    <t>0000503Б100078010244225</t>
  </si>
  <si>
    <t>0000503Б100078010247223</t>
  </si>
  <si>
    <t>0000503Б100078040244346</t>
  </si>
  <si>
    <t>0000503Б100078050244223</t>
  </si>
  <si>
    <t>0000503Б100078050244225</t>
  </si>
  <si>
    <t>0000503Б100078050244227</t>
  </si>
  <si>
    <t>0000503Б100078050244343</t>
  </si>
  <si>
    <t>0000503Б100078050244346</t>
  </si>
  <si>
    <t>0000503Б100078050852291</t>
  </si>
  <si>
    <t>00008010840144091111211</t>
  </si>
  <si>
    <t>00008010840144091111266</t>
  </si>
  <si>
    <t>00008010840144091119213</t>
  </si>
  <si>
    <t>00008010840144091244225</t>
  </si>
  <si>
    <t>00008010840144091244346</t>
  </si>
  <si>
    <t>00008010840144091247223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</si>
  <si>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</si>
  <si>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</si>
  <si>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</si>
  <si>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</si>
  <si>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</si>
  <si>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</si>
  <si>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</si>
  <si>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</si>
  <si>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</si>
  <si>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</si>
  <si>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</si>
  <si>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</si>
  <si>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</si>
  <si>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</si>
  <si>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</si>
  <si>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</si>
  <si>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</si>
  <si>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</si>
  <si>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</si>
  <si>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</si>
  <si>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</si>
  <si>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</si>
  <si>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</si>
  <si>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</si>
  <si>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</si>
  <si>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</si>
  <si>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</si>
  <si>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</si>
  <si>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</si>
  <si>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</si>
  <si>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</si>
  <si>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</si>
  <si>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</si>
  <si>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</si>
  <si>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</si>
  <si>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</si>
  <si>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</si>
  <si>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</si>
  <si>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</si>
  <si>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</si>
  <si>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</si>
  <si>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Крайнова И.В.</t>
  </si>
  <si>
    <t>Малова Е.А.</t>
  </si>
  <si>
    <t>01</t>
  </si>
  <si>
    <t>апреля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</si>
</sst>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" fontId="2" fillId="0" borderId="3" xfId="0" applyFont="1" applyBorder="1" applyAlignment="1" applyProtection="1">
      <alignment horizontal="right"/>
      <protection/>
    </xf>
    <xf numFmtId="4" fontId="2" fillId="0" borderId="11" xfId="0" applyFont="1" applyBorder="1" applyAlignment="1" applyProtection="1">
      <alignment horizontal="right"/>
      <protection/>
    </xf>
    <xf numFmtId="4" fontId="3" fillId="0" borderId="9" xfId="0" applyFont="1" applyBorder="1" applyAlignment="1" applyProtection="1">
      <alignment horizontal="right"/>
      <protection/>
    </xf>
    <xf numFmtId="4" fontId="3" fillId="0" borderId="12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 indent="2"/>
      <protection/>
    </xf>
    <xf numFmtId="0" fontId="2" fillId="0" borderId="39" xfId="0" applyFont="1" applyBorder="1" applyAlignment="1" applyProtection="1">
      <alignment horizontal="left" indent="2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1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40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9"/>
  <sheetViews>
    <sheetView tabSelected="1" workbookViewId="0" topLeftCell="A1">
      <selection activeCell="FL18" sqref="FL18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1"/>
      <c r="ES4" s="1"/>
      <c r="ET4" s="28" t="s">
        <v>4</v>
      </c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30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1" t="s">
        <v>6</v>
      </c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3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7" t="s">
        <v>16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0" t="s">
        <v>17</v>
      </c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2"/>
    </row>
    <row r="7" spans="1:166" ht="15" customHeight="1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"/>
      <c r="BD7" s="1"/>
      <c r="BE7" s="17" t="s">
        <v>18</v>
      </c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2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4"/>
    </row>
    <row r="8" spans="1:166" ht="1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"/>
      <c r="BD8" s="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0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6"/>
    </row>
    <row r="9" spans="1:166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"/>
      <c r="BD9" s="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0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6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6" t="s">
        <v>19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0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0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3">
        <v>383</v>
      </c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5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7" t="s">
        <v>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22</v>
      </c>
      <c r="AO16" s="40"/>
      <c r="AP16" s="40"/>
      <c r="AQ16" s="40"/>
      <c r="AR16" s="40"/>
      <c r="AS16" s="41"/>
      <c r="AT16" s="44" t="s">
        <v>23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24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34" t="s">
        <v>25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6"/>
      <c r="ET16" s="44" t="s">
        <v>26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35" t="s">
        <v>27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6"/>
      <c r="CW17" s="34" t="s">
        <v>28</v>
      </c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/>
      <c r="DN17" s="34" t="s">
        <v>29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6"/>
      <c r="EE17" s="34" t="s">
        <v>30</v>
      </c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6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8">
        <v>2</v>
      </c>
      <c r="AO18" s="29"/>
      <c r="AP18" s="29"/>
      <c r="AQ18" s="29"/>
      <c r="AR18" s="29"/>
      <c r="AS18" s="30"/>
      <c r="AT18" s="28">
        <v>3</v>
      </c>
      <c r="AU18" s="29"/>
      <c r="AV18" s="29"/>
      <c r="AW18" s="29"/>
      <c r="AX18" s="29"/>
      <c r="AY18" s="29"/>
      <c r="AZ18" s="29"/>
      <c r="BA18" s="29"/>
      <c r="BB18" s="29"/>
      <c r="BC18" s="14"/>
      <c r="BD18" s="14"/>
      <c r="BE18" s="14"/>
      <c r="BF18" s="14"/>
      <c r="BG18" s="14"/>
      <c r="BH18" s="14"/>
      <c r="BI18" s="37"/>
      <c r="BJ18" s="28">
        <v>4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30"/>
      <c r="CF18" s="28">
        <v>5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30"/>
      <c r="CW18" s="28">
        <v>6</v>
      </c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28">
        <v>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30"/>
      <c r="EE18" s="28">
        <v>8</v>
      </c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30"/>
      <c r="ET18" s="48">
        <v>9</v>
      </c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ht="15" customHeight="1">
      <c r="A19" s="49" t="s">
        <v>31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 t="s">
        <v>32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2"/>
      <c r="BD19" s="32"/>
      <c r="BE19" s="32"/>
      <c r="BF19" s="32"/>
      <c r="BG19" s="32"/>
      <c r="BH19" s="32"/>
      <c r="BI19" s="53"/>
      <c r="BJ19" s="54">
        <v>3133033.92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936149.28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>
        <f aca="true" t="shared" si="0" ref="EE19:EE36">CF19+CW19+DN19</f>
        <v>936149.28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>
        <f aca="true" t="shared" si="1" ref="ET19:ET36">BJ19-EE19</f>
        <v>2196884.6399999997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5"/>
    </row>
    <row r="20" spans="1:166" ht="15" customHeight="1">
      <c r="A20" s="56" t="s">
        <v>33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9"/>
      <c r="BD20" s="11"/>
      <c r="BE20" s="11"/>
      <c r="BF20" s="11"/>
      <c r="BG20" s="11"/>
      <c r="BH20" s="11"/>
      <c r="BI20" s="60"/>
      <c r="BJ20" s="61">
        <v>3133033.92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>
        <v>936149.28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2">
        <f t="shared" si="0"/>
        <v>936149.28</v>
      </c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4"/>
      <c r="ET20" s="61">
        <f t="shared" si="1"/>
        <v>2196884.6399999997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5"/>
    </row>
    <row r="21" spans="1:166" ht="121.5" customHeight="1">
      <c r="A21" s="66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7"/>
      <c r="AO21" s="58"/>
      <c r="AP21" s="58"/>
      <c r="AQ21" s="58"/>
      <c r="AR21" s="58"/>
      <c r="AS21" s="58"/>
      <c r="AT21" s="58" t="s">
        <v>35</v>
      </c>
      <c r="AU21" s="58"/>
      <c r="AV21" s="58"/>
      <c r="AW21" s="58"/>
      <c r="AX21" s="58"/>
      <c r="AY21" s="58"/>
      <c r="AZ21" s="58"/>
      <c r="BA21" s="58"/>
      <c r="BB21" s="58"/>
      <c r="BC21" s="59"/>
      <c r="BD21" s="11"/>
      <c r="BE21" s="11"/>
      <c r="BF21" s="11"/>
      <c r="BG21" s="11"/>
      <c r="BH21" s="11"/>
      <c r="BI21" s="60"/>
      <c r="BJ21" s="61">
        <v>175000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>
        <v>50260.54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2">
        <f t="shared" si="0"/>
        <v>50260.54</v>
      </c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4"/>
      <c r="ET21" s="61">
        <f t="shared" si="1"/>
        <v>124739.45999999999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5"/>
    </row>
    <row r="22" spans="1:166" ht="96.75" customHeight="1">
      <c r="A22" s="66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7"/>
      <c r="AO22" s="58"/>
      <c r="AP22" s="58"/>
      <c r="AQ22" s="58"/>
      <c r="AR22" s="58"/>
      <c r="AS22" s="58"/>
      <c r="AT22" s="58" t="s">
        <v>37</v>
      </c>
      <c r="AU22" s="58"/>
      <c r="AV22" s="58"/>
      <c r="AW22" s="58"/>
      <c r="AX22" s="58"/>
      <c r="AY22" s="58"/>
      <c r="AZ22" s="58"/>
      <c r="BA22" s="58"/>
      <c r="BB22" s="58"/>
      <c r="BC22" s="59"/>
      <c r="BD22" s="11"/>
      <c r="BE22" s="11"/>
      <c r="BF22" s="11"/>
      <c r="BG22" s="11"/>
      <c r="BH22" s="11"/>
      <c r="BI22" s="60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>
        <v>0.92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2">
        <f t="shared" si="0"/>
        <v>0.92</v>
      </c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4"/>
      <c r="ET22" s="61">
        <f t="shared" si="1"/>
        <v>-0.92</v>
      </c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5"/>
    </row>
    <row r="23" spans="1:166" ht="48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7"/>
      <c r="AO23" s="58"/>
      <c r="AP23" s="58"/>
      <c r="AQ23" s="58"/>
      <c r="AR23" s="58"/>
      <c r="AS23" s="58"/>
      <c r="AT23" s="58" t="s">
        <v>39</v>
      </c>
      <c r="AU23" s="58"/>
      <c r="AV23" s="58"/>
      <c r="AW23" s="58"/>
      <c r="AX23" s="58"/>
      <c r="AY23" s="58"/>
      <c r="AZ23" s="58"/>
      <c r="BA23" s="58"/>
      <c r="BB23" s="58"/>
      <c r="BC23" s="59"/>
      <c r="BD23" s="11"/>
      <c r="BE23" s="11"/>
      <c r="BF23" s="11"/>
      <c r="BG23" s="11"/>
      <c r="BH23" s="11"/>
      <c r="BI23" s="60"/>
      <c r="BJ23" s="61">
        <v>7000</v>
      </c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>
        <v>16300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2">
        <f t="shared" si="0"/>
        <v>16300</v>
      </c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4"/>
      <c r="ET23" s="61">
        <f t="shared" si="1"/>
        <v>-9300</v>
      </c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5"/>
    </row>
    <row r="24" spans="1:166" ht="48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7"/>
      <c r="AO24" s="58"/>
      <c r="AP24" s="58"/>
      <c r="AQ24" s="58"/>
      <c r="AR24" s="58"/>
      <c r="AS24" s="58"/>
      <c r="AT24" s="58" t="s">
        <v>41</v>
      </c>
      <c r="AU24" s="58"/>
      <c r="AV24" s="58"/>
      <c r="AW24" s="58"/>
      <c r="AX24" s="58"/>
      <c r="AY24" s="58"/>
      <c r="AZ24" s="58"/>
      <c r="BA24" s="58"/>
      <c r="BB24" s="58"/>
      <c r="BC24" s="59"/>
      <c r="BD24" s="11"/>
      <c r="BE24" s="11"/>
      <c r="BF24" s="11"/>
      <c r="BG24" s="11"/>
      <c r="BH24" s="11"/>
      <c r="BI24" s="60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>
        <v>250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2">
        <f t="shared" si="0"/>
        <v>250</v>
      </c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4"/>
      <c r="ET24" s="61">
        <f t="shared" si="1"/>
        <v>-250</v>
      </c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5"/>
    </row>
    <row r="25" spans="1:166" ht="96.75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7"/>
      <c r="AO25" s="58"/>
      <c r="AP25" s="58"/>
      <c r="AQ25" s="58"/>
      <c r="AR25" s="58"/>
      <c r="AS25" s="58"/>
      <c r="AT25" s="58" t="s">
        <v>43</v>
      </c>
      <c r="AU25" s="58"/>
      <c r="AV25" s="58"/>
      <c r="AW25" s="58"/>
      <c r="AX25" s="58"/>
      <c r="AY25" s="58"/>
      <c r="AZ25" s="58"/>
      <c r="BA25" s="58"/>
      <c r="BB25" s="58"/>
      <c r="BC25" s="59"/>
      <c r="BD25" s="11"/>
      <c r="BE25" s="11"/>
      <c r="BF25" s="11"/>
      <c r="BG25" s="11"/>
      <c r="BH25" s="11"/>
      <c r="BI25" s="60"/>
      <c r="BJ25" s="61">
        <v>85000</v>
      </c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>
        <v>583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2">
        <f t="shared" si="0"/>
        <v>583</v>
      </c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4"/>
      <c r="ET25" s="61">
        <f t="shared" si="1"/>
        <v>84417</v>
      </c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5"/>
    </row>
    <row r="26" spans="1:166" ht="72.75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7"/>
      <c r="AO26" s="58"/>
      <c r="AP26" s="58"/>
      <c r="AQ26" s="58"/>
      <c r="AR26" s="58"/>
      <c r="AS26" s="58"/>
      <c r="AT26" s="58" t="s">
        <v>45</v>
      </c>
      <c r="AU26" s="58"/>
      <c r="AV26" s="58"/>
      <c r="AW26" s="58"/>
      <c r="AX26" s="58"/>
      <c r="AY26" s="58"/>
      <c r="AZ26" s="58"/>
      <c r="BA26" s="58"/>
      <c r="BB26" s="58"/>
      <c r="BC26" s="59"/>
      <c r="BD26" s="11"/>
      <c r="BE26" s="11"/>
      <c r="BF26" s="11"/>
      <c r="BG26" s="11"/>
      <c r="BH26" s="11"/>
      <c r="BI26" s="60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>
        <v>18.83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2">
        <f t="shared" si="0"/>
        <v>18.83</v>
      </c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4"/>
      <c r="ET26" s="61">
        <f t="shared" si="1"/>
        <v>-18.83</v>
      </c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5"/>
    </row>
    <row r="27" spans="1:166" ht="84.75" customHeight="1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7"/>
      <c r="AO27" s="58"/>
      <c r="AP27" s="58"/>
      <c r="AQ27" s="58"/>
      <c r="AR27" s="58"/>
      <c r="AS27" s="58"/>
      <c r="AT27" s="58" t="s">
        <v>47</v>
      </c>
      <c r="AU27" s="58"/>
      <c r="AV27" s="58"/>
      <c r="AW27" s="58"/>
      <c r="AX27" s="58"/>
      <c r="AY27" s="58"/>
      <c r="AZ27" s="58"/>
      <c r="BA27" s="58"/>
      <c r="BB27" s="58"/>
      <c r="BC27" s="59"/>
      <c r="BD27" s="11"/>
      <c r="BE27" s="11"/>
      <c r="BF27" s="11"/>
      <c r="BG27" s="11"/>
      <c r="BH27" s="11"/>
      <c r="BI27" s="60"/>
      <c r="BJ27" s="61">
        <v>272000</v>
      </c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>
        <v>77624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2">
        <f t="shared" si="0"/>
        <v>77624</v>
      </c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4"/>
      <c r="ET27" s="61">
        <f t="shared" si="1"/>
        <v>194376</v>
      </c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5"/>
    </row>
    <row r="28" spans="1:166" ht="84.75" customHeight="1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7"/>
      <c r="AO28" s="58"/>
      <c r="AP28" s="58"/>
      <c r="AQ28" s="58"/>
      <c r="AR28" s="58"/>
      <c r="AS28" s="58"/>
      <c r="AT28" s="58" t="s">
        <v>49</v>
      </c>
      <c r="AU28" s="58"/>
      <c r="AV28" s="58"/>
      <c r="AW28" s="58"/>
      <c r="AX28" s="58"/>
      <c r="AY28" s="58"/>
      <c r="AZ28" s="58"/>
      <c r="BA28" s="58"/>
      <c r="BB28" s="58"/>
      <c r="BC28" s="59"/>
      <c r="BD28" s="11"/>
      <c r="BE28" s="11"/>
      <c r="BF28" s="11"/>
      <c r="BG28" s="11"/>
      <c r="BH28" s="11"/>
      <c r="BI28" s="60"/>
      <c r="BJ28" s="61">
        <v>219000</v>
      </c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>
        <v>-2607.01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2">
        <f t="shared" si="0"/>
        <v>-2607.01</v>
      </c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4"/>
      <c r="ET28" s="61">
        <f t="shared" si="1"/>
        <v>221607.01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5"/>
    </row>
    <row r="29" spans="1:166" ht="60.75" customHeight="1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7"/>
      <c r="AO29" s="58"/>
      <c r="AP29" s="58"/>
      <c r="AQ29" s="58"/>
      <c r="AR29" s="58"/>
      <c r="AS29" s="58"/>
      <c r="AT29" s="58" t="s">
        <v>51</v>
      </c>
      <c r="AU29" s="58"/>
      <c r="AV29" s="58"/>
      <c r="AW29" s="58"/>
      <c r="AX29" s="58"/>
      <c r="AY29" s="58"/>
      <c r="AZ29" s="58"/>
      <c r="BA29" s="58"/>
      <c r="BB29" s="58"/>
      <c r="BC29" s="59"/>
      <c r="BD29" s="11"/>
      <c r="BE29" s="11"/>
      <c r="BF29" s="11"/>
      <c r="BG29" s="11"/>
      <c r="BH29" s="11"/>
      <c r="BI29" s="60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>
        <v>157.81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2">
        <f t="shared" si="0"/>
        <v>157.81</v>
      </c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4"/>
      <c r="ET29" s="61">
        <f t="shared" si="1"/>
        <v>-157.81</v>
      </c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5"/>
    </row>
    <row r="30" spans="1:166" ht="84.75" customHeight="1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7"/>
      <c r="AO30" s="58"/>
      <c r="AP30" s="58"/>
      <c r="AQ30" s="58"/>
      <c r="AR30" s="58"/>
      <c r="AS30" s="58"/>
      <c r="AT30" s="58" t="s">
        <v>53</v>
      </c>
      <c r="AU30" s="58"/>
      <c r="AV30" s="58"/>
      <c r="AW30" s="58"/>
      <c r="AX30" s="58"/>
      <c r="AY30" s="58"/>
      <c r="AZ30" s="58"/>
      <c r="BA30" s="58"/>
      <c r="BB30" s="58"/>
      <c r="BC30" s="59"/>
      <c r="BD30" s="11"/>
      <c r="BE30" s="11"/>
      <c r="BF30" s="11"/>
      <c r="BG30" s="11"/>
      <c r="BH30" s="11"/>
      <c r="BI30" s="60"/>
      <c r="BJ30" s="61">
        <v>4000</v>
      </c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2">
        <f t="shared" si="0"/>
        <v>0</v>
      </c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4"/>
      <c r="ET30" s="61">
        <f t="shared" si="1"/>
        <v>4000</v>
      </c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5"/>
    </row>
    <row r="31" spans="1:166" ht="72.75" customHeight="1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7"/>
      <c r="AO31" s="58"/>
      <c r="AP31" s="58"/>
      <c r="AQ31" s="58"/>
      <c r="AR31" s="58"/>
      <c r="AS31" s="58"/>
      <c r="AT31" s="58" t="s">
        <v>55</v>
      </c>
      <c r="AU31" s="58"/>
      <c r="AV31" s="58"/>
      <c r="AW31" s="58"/>
      <c r="AX31" s="58"/>
      <c r="AY31" s="58"/>
      <c r="AZ31" s="58"/>
      <c r="BA31" s="58"/>
      <c r="BB31" s="58"/>
      <c r="BC31" s="59"/>
      <c r="BD31" s="11"/>
      <c r="BE31" s="11"/>
      <c r="BF31" s="11"/>
      <c r="BG31" s="11"/>
      <c r="BH31" s="11"/>
      <c r="BI31" s="60"/>
      <c r="BJ31" s="61">
        <v>21000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>
        <v>15327.76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2">
        <f t="shared" si="0"/>
        <v>15327.76</v>
      </c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4"/>
      <c r="ET31" s="61">
        <f t="shared" si="1"/>
        <v>5672.24</v>
      </c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5"/>
    </row>
    <row r="32" spans="1:166" ht="48" customHeight="1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7"/>
      <c r="AO32" s="58"/>
      <c r="AP32" s="58"/>
      <c r="AQ32" s="58"/>
      <c r="AR32" s="58"/>
      <c r="AS32" s="58"/>
      <c r="AT32" s="58" t="s">
        <v>57</v>
      </c>
      <c r="AU32" s="58"/>
      <c r="AV32" s="58"/>
      <c r="AW32" s="58"/>
      <c r="AX32" s="58"/>
      <c r="AY32" s="58"/>
      <c r="AZ32" s="58"/>
      <c r="BA32" s="58"/>
      <c r="BB32" s="58"/>
      <c r="BC32" s="59"/>
      <c r="BD32" s="11"/>
      <c r="BE32" s="11"/>
      <c r="BF32" s="11"/>
      <c r="BG32" s="11"/>
      <c r="BH32" s="11"/>
      <c r="BI32" s="60"/>
      <c r="BJ32" s="61">
        <v>240000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v>45872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2">
        <f t="shared" si="0"/>
        <v>45872</v>
      </c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1">
        <f t="shared" si="1"/>
        <v>194128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5"/>
    </row>
    <row r="33" spans="1:166" ht="36" customHeight="1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7"/>
      <c r="AO33" s="58"/>
      <c r="AP33" s="58"/>
      <c r="AQ33" s="58"/>
      <c r="AR33" s="58"/>
      <c r="AS33" s="58"/>
      <c r="AT33" s="58" t="s">
        <v>59</v>
      </c>
      <c r="AU33" s="58"/>
      <c r="AV33" s="58"/>
      <c r="AW33" s="58"/>
      <c r="AX33" s="58"/>
      <c r="AY33" s="58"/>
      <c r="AZ33" s="58"/>
      <c r="BA33" s="58"/>
      <c r="BB33" s="58"/>
      <c r="BC33" s="59"/>
      <c r="BD33" s="11"/>
      <c r="BE33" s="11"/>
      <c r="BF33" s="11"/>
      <c r="BG33" s="11"/>
      <c r="BH33" s="11"/>
      <c r="BI33" s="60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>
        <v>115800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2">
        <f t="shared" si="0"/>
        <v>115800</v>
      </c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1">
        <f t="shared" si="1"/>
        <v>-115800</v>
      </c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5"/>
    </row>
    <row r="34" spans="1:166" ht="24" customHeight="1">
      <c r="A34" s="67" t="s">
        <v>60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7"/>
      <c r="AO34" s="58"/>
      <c r="AP34" s="58"/>
      <c r="AQ34" s="58"/>
      <c r="AR34" s="58"/>
      <c r="AS34" s="58"/>
      <c r="AT34" s="58" t="s">
        <v>61</v>
      </c>
      <c r="AU34" s="58"/>
      <c r="AV34" s="58"/>
      <c r="AW34" s="58"/>
      <c r="AX34" s="58"/>
      <c r="AY34" s="58"/>
      <c r="AZ34" s="58"/>
      <c r="BA34" s="58"/>
      <c r="BB34" s="58"/>
      <c r="BC34" s="59"/>
      <c r="BD34" s="11"/>
      <c r="BE34" s="11"/>
      <c r="BF34" s="11"/>
      <c r="BG34" s="11"/>
      <c r="BH34" s="11"/>
      <c r="BI34" s="60"/>
      <c r="BJ34" s="61">
        <v>2002800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>
        <v>588000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2">
        <f t="shared" si="0"/>
        <v>588000</v>
      </c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1">
        <f t="shared" si="1"/>
        <v>1414800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5"/>
    </row>
    <row r="35" spans="1:166" ht="48" customHeight="1">
      <c r="A35" s="6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7"/>
      <c r="AO35" s="58"/>
      <c r="AP35" s="58"/>
      <c r="AQ35" s="58"/>
      <c r="AR35" s="58"/>
      <c r="AS35" s="58"/>
      <c r="AT35" s="58" t="s">
        <v>63</v>
      </c>
      <c r="AU35" s="58"/>
      <c r="AV35" s="58"/>
      <c r="AW35" s="58"/>
      <c r="AX35" s="58"/>
      <c r="AY35" s="58"/>
      <c r="AZ35" s="58"/>
      <c r="BA35" s="58"/>
      <c r="BB35" s="58"/>
      <c r="BC35" s="59"/>
      <c r="BD35" s="11"/>
      <c r="BE35" s="11"/>
      <c r="BF35" s="11"/>
      <c r="BG35" s="11"/>
      <c r="BH35" s="11"/>
      <c r="BI35" s="60"/>
      <c r="BJ35" s="61">
        <v>96500</v>
      </c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>
        <v>24125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2">
        <f t="shared" si="0"/>
        <v>24125</v>
      </c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4"/>
      <c r="ET35" s="61">
        <f t="shared" si="1"/>
        <v>72375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5"/>
    </row>
    <row r="36" spans="1:166" ht="36" customHeight="1">
      <c r="A36" s="67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7"/>
      <c r="AO36" s="58"/>
      <c r="AP36" s="58"/>
      <c r="AQ36" s="58"/>
      <c r="AR36" s="58"/>
      <c r="AS36" s="58"/>
      <c r="AT36" s="58" t="s">
        <v>65</v>
      </c>
      <c r="AU36" s="58"/>
      <c r="AV36" s="58"/>
      <c r="AW36" s="58"/>
      <c r="AX36" s="58"/>
      <c r="AY36" s="58"/>
      <c r="AZ36" s="58"/>
      <c r="BA36" s="58"/>
      <c r="BB36" s="58"/>
      <c r="BC36" s="59"/>
      <c r="BD36" s="11"/>
      <c r="BE36" s="11"/>
      <c r="BF36" s="11"/>
      <c r="BG36" s="11"/>
      <c r="BH36" s="11"/>
      <c r="BI36" s="60"/>
      <c r="BJ36" s="61">
        <v>10733.92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>
        <v>4436.43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2">
        <f t="shared" si="0"/>
        <v>4436.43</v>
      </c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4"/>
      <c r="ET36" s="61">
        <f t="shared" si="1"/>
        <v>6297.49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5"/>
    </row>
    <row r="37" spans="1:16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5" t="s">
        <v>66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2" t="s">
        <v>67</v>
      </c>
    </row>
    <row r="38" spans="1:166" ht="12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</row>
    <row r="39" spans="1:166" ht="24" customHeight="1">
      <c r="A39" s="40" t="s">
        <v>21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K39" s="44" t="s">
        <v>22</v>
      </c>
      <c r="AL39" s="40"/>
      <c r="AM39" s="40"/>
      <c r="AN39" s="40"/>
      <c r="AO39" s="40"/>
      <c r="AP39" s="41"/>
      <c r="AQ39" s="44" t="s">
        <v>68</v>
      </c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1"/>
      <c r="BC39" s="44" t="s">
        <v>69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1"/>
      <c r="BU39" s="44" t="s">
        <v>70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1"/>
      <c r="CH39" s="34" t="s">
        <v>25</v>
      </c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6"/>
      <c r="EK39" s="34" t="s">
        <v>71</v>
      </c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69"/>
    </row>
    <row r="40" spans="1:166" ht="78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/>
      <c r="AK40" s="45"/>
      <c r="AL40" s="42"/>
      <c r="AM40" s="42"/>
      <c r="AN40" s="42"/>
      <c r="AO40" s="42"/>
      <c r="AP40" s="43"/>
      <c r="AQ40" s="45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3"/>
      <c r="BC40" s="45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3"/>
      <c r="BU40" s="45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3"/>
      <c r="CH40" s="35" t="s">
        <v>72</v>
      </c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6"/>
      <c r="CX40" s="34" t="s">
        <v>28</v>
      </c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6"/>
      <c r="DK40" s="34" t="s">
        <v>29</v>
      </c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6"/>
      <c r="DX40" s="34" t="s">
        <v>30</v>
      </c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6"/>
      <c r="EK40" s="45" t="s">
        <v>73</v>
      </c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3"/>
      <c r="EX40" s="34" t="s">
        <v>74</v>
      </c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69"/>
    </row>
    <row r="41" spans="1:166" ht="14.25" customHeight="1">
      <c r="A41" s="38">
        <v>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28">
        <v>2</v>
      </c>
      <c r="AL41" s="29"/>
      <c r="AM41" s="29"/>
      <c r="AN41" s="29"/>
      <c r="AO41" s="29"/>
      <c r="AP41" s="30"/>
      <c r="AQ41" s="28">
        <v>3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30"/>
      <c r="BC41" s="28">
        <v>4</v>
      </c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30"/>
      <c r="BU41" s="28">
        <v>5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30"/>
      <c r="CH41" s="28">
        <v>6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30"/>
      <c r="CX41" s="28">
        <v>7</v>
      </c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30"/>
      <c r="DK41" s="28">
        <v>8</v>
      </c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30"/>
      <c r="DX41" s="28">
        <v>9</v>
      </c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30"/>
      <c r="EK41" s="28">
        <v>10</v>
      </c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48">
        <v>11</v>
      </c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5"/>
    </row>
    <row r="42" spans="1:166" ht="15" customHeight="1">
      <c r="A42" s="49" t="s">
        <v>75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0" t="s">
        <v>76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4">
        <v>3135030.97</v>
      </c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>
        <v>3135030.97</v>
      </c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>
        <v>755452.71</v>
      </c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>
        <f aca="true" t="shared" si="2" ref="DX42:DX89">CH42+CX42+DK42</f>
        <v>755452.71</v>
      </c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>
        <f aca="true" t="shared" si="3" ref="EK42:EK88">BC42-DX42</f>
        <v>2379578.2600000002</v>
      </c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>
        <f aca="true" t="shared" si="4" ref="EX42:EX88">BU42-DX42</f>
        <v>2379578.2600000002</v>
      </c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5"/>
    </row>
    <row r="43" spans="1:166" ht="15" customHeight="1">
      <c r="A43" s="56" t="s">
        <v>33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7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61">
        <v>3135030.97</v>
      </c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>
        <v>3135030.97</v>
      </c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>
        <v>755452.71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>
        <f t="shared" si="2"/>
        <v>755452.71</v>
      </c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>
        <f t="shared" si="3"/>
        <v>2379578.2600000002</v>
      </c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>
        <f t="shared" si="4"/>
        <v>2379578.2600000002</v>
      </c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5"/>
    </row>
    <row r="44" spans="1:166" ht="12.75">
      <c r="A44" s="67" t="s">
        <v>77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K44" s="57"/>
      <c r="AL44" s="58"/>
      <c r="AM44" s="58"/>
      <c r="AN44" s="58"/>
      <c r="AO44" s="58"/>
      <c r="AP44" s="58"/>
      <c r="AQ44" s="58" t="s">
        <v>78</v>
      </c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61">
        <v>353268.52</v>
      </c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>
        <v>353268.52</v>
      </c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>
        <v>109079.5</v>
      </c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>
        <f t="shared" si="2"/>
        <v>109079.5</v>
      </c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>
        <f t="shared" si="3"/>
        <v>244189.02000000002</v>
      </c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>
        <f t="shared" si="4"/>
        <v>244189.02000000002</v>
      </c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5"/>
    </row>
    <row r="45" spans="1:166" ht="24" customHeight="1">
      <c r="A45" s="67" t="s">
        <v>79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K45" s="57"/>
      <c r="AL45" s="58"/>
      <c r="AM45" s="58"/>
      <c r="AN45" s="58"/>
      <c r="AO45" s="58"/>
      <c r="AP45" s="58"/>
      <c r="AQ45" s="58" t="s">
        <v>80</v>
      </c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61">
        <v>4731.48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>
        <v>4731.48</v>
      </c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>
        <v>4731.48</v>
      </c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>
        <f t="shared" si="2"/>
        <v>4731.48</v>
      </c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>
        <f t="shared" si="3"/>
        <v>0</v>
      </c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>
        <f t="shared" si="4"/>
        <v>0</v>
      </c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5"/>
    </row>
    <row r="46" spans="1:166" ht="24" customHeight="1">
      <c r="A46" s="67" t="s">
        <v>81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K46" s="57"/>
      <c r="AL46" s="58"/>
      <c r="AM46" s="58"/>
      <c r="AN46" s="58"/>
      <c r="AO46" s="58"/>
      <c r="AP46" s="58"/>
      <c r="AQ46" s="58" t="s">
        <v>82</v>
      </c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61">
        <v>108000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>
        <v>108000</v>
      </c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>
        <v>32942.01</v>
      </c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>
        <f t="shared" si="2"/>
        <v>32942.01</v>
      </c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>
        <f t="shared" si="3"/>
        <v>75057.98999999999</v>
      </c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>
        <f t="shared" si="4"/>
        <v>75057.98999999999</v>
      </c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5"/>
    </row>
    <row r="47" spans="1:166" ht="12.75">
      <c r="A47" s="67" t="s">
        <v>77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57"/>
      <c r="AL47" s="58"/>
      <c r="AM47" s="58"/>
      <c r="AN47" s="58"/>
      <c r="AO47" s="58"/>
      <c r="AP47" s="58"/>
      <c r="AQ47" s="58" t="s">
        <v>83</v>
      </c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61">
        <v>246000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>
        <v>246000</v>
      </c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>
        <v>67709.7</v>
      </c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>
        <f t="shared" si="2"/>
        <v>67709.7</v>
      </c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>
        <f t="shared" si="3"/>
        <v>178290.3</v>
      </c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>
        <f t="shared" si="4"/>
        <v>178290.3</v>
      </c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5"/>
    </row>
    <row r="48" spans="1:166" ht="24" customHeight="1">
      <c r="A48" s="67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57"/>
      <c r="AL48" s="58"/>
      <c r="AM48" s="58"/>
      <c r="AN48" s="58"/>
      <c r="AO48" s="58"/>
      <c r="AP48" s="58"/>
      <c r="AQ48" s="58" t="s">
        <v>84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61">
        <v>74000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>
        <v>74000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>
        <v>20448.32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>
        <f t="shared" si="2"/>
        <v>20448.32</v>
      </c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>
        <f t="shared" si="3"/>
        <v>53551.68</v>
      </c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>
        <f t="shared" si="4"/>
        <v>53551.68</v>
      </c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5"/>
    </row>
    <row r="49" spans="1:166" ht="12.75">
      <c r="A49" s="67" t="s">
        <v>85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7"/>
      <c r="AL49" s="58"/>
      <c r="AM49" s="58"/>
      <c r="AN49" s="58"/>
      <c r="AO49" s="58"/>
      <c r="AP49" s="58"/>
      <c r="AQ49" s="58" t="s">
        <v>86</v>
      </c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61">
        <v>8000</v>
      </c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>
        <v>8000</v>
      </c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>
        <f t="shared" si="2"/>
        <v>0</v>
      </c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>
        <f t="shared" si="3"/>
        <v>8000</v>
      </c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>
        <f t="shared" si="4"/>
        <v>8000</v>
      </c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5"/>
    </row>
    <row r="50" spans="1:166" ht="24" customHeight="1">
      <c r="A50" s="67" t="s">
        <v>87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7"/>
      <c r="AL50" s="58"/>
      <c r="AM50" s="58"/>
      <c r="AN50" s="58"/>
      <c r="AO50" s="58"/>
      <c r="AP50" s="58"/>
      <c r="AQ50" s="58" t="s">
        <v>88</v>
      </c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61">
        <v>60000</v>
      </c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>
        <v>60000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>
        <v>16392.06</v>
      </c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>
        <f t="shared" si="2"/>
        <v>16392.06</v>
      </c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>
        <f t="shared" si="3"/>
        <v>43607.94</v>
      </c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>
        <f t="shared" si="4"/>
        <v>43607.94</v>
      </c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5"/>
    </row>
    <row r="51" spans="1:166" ht="12.75">
      <c r="A51" s="67" t="s">
        <v>89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7"/>
      <c r="AL51" s="58"/>
      <c r="AM51" s="58"/>
      <c r="AN51" s="58"/>
      <c r="AO51" s="58"/>
      <c r="AP51" s="58"/>
      <c r="AQ51" s="58" t="s">
        <v>90</v>
      </c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61">
        <v>5000</v>
      </c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>
        <v>5000</v>
      </c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>
        <f t="shared" si="2"/>
        <v>0</v>
      </c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>
        <f t="shared" si="3"/>
        <v>5000</v>
      </c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>
        <f t="shared" si="4"/>
        <v>5000</v>
      </c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5"/>
    </row>
    <row r="52" spans="1:166" ht="12.75">
      <c r="A52" s="67" t="s">
        <v>91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7"/>
      <c r="AL52" s="58"/>
      <c r="AM52" s="58"/>
      <c r="AN52" s="58"/>
      <c r="AO52" s="58"/>
      <c r="AP52" s="58"/>
      <c r="AQ52" s="58" t="s">
        <v>92</v>
      </c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61">
        <v>5000</v>
      </c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>
        <v>5000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>
        <f t="shared" si="2"/>
        <v>0</v>
      </c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>
        <f t="shared" si="3"/>
        <v>5000</v>
      </c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>
        <f t="shared" si="4"/>
        <v>5000</v>
      </c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5"/>
    </row>
    <row r="53" spans="1:166" ht="24" customHeight="1">
      <c r="A53" s="67" t="s">
        <v>93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7"/>
      <c r="AL53" s="58"/>
      <c r="AM53" s="58"/>
      <c r="AN53" s="58"/>
      <c r="AO53" s="58"/>
      <c r="AP53" s="58"/>
      <c r="AQ53" s="58" t="s">
        <v>94</v>
      </c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61">
        <v>53000</v>
      </c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>
        <v>53000</v>
      </c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>
        <v>5000</v>
      </c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>
        <f t="shared" si="2"/>
        <v>5000</v>
      </c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>
        <f t="shared" si="3"/>
        <v>48000</v>
      </c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>
        <f t="shared" si="4"/>
        <v>48000</v>
      </c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5"/>
    </row>
    <row r="54" spans="1:166" ht="12.75">
      <c r="A54" s="67" t="s">
        <v>95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7"/>
      <c r="AL54" s="58"/>
      <c r="AM54" s="58"/>
      <c r="AN54" s="58"/>
      <c r="AO54" s="58"/>
      <c r="AP54" s="58"/>
      <c r="AQ54" s="58" t="s">
        <v>96</v>
      </c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61">
        <v>4000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>
        <v>4000</v>
      </c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>
        <f t="shared" si="2"/>
        <v>0</v>
      </c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>
        <f t="shared" si="3"/>
        <v>4000</v>
      </c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>
        <f t="shared" si="4"/>
        <v>4000</v>
      </c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5"/>
    </row>
    <row r="55" spans="1:166" ht="12.75">
      <c r="A55" s="67" t="s">
        <v>97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7"/>
      <c r="AL55" s="58"/>
      <c r="AM55" s="58"/>
      <c r="AN55" s="58"/>
      <c r="AO55" s="58"/>
      <c r="AP55" s="58"/>
      <c r="AQ55" s="58" t="s">
        <v>98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61">
        <v>5000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>
        <v>5000</v>
      </c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>
        <v>1990</v>
      </c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>
        <f t="shared" si="2"/>
        <v>1990</v>
      </c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>
        <f t="shared" si="3"/>
        <v>3010</v>
      </c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>
        <f t="shared" si="4"/>
        <v>3010</v>
      </c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5"/>
    </row>
    <row r="56" spans="1:166" ht="36" customHeight="1">
      <c r="A56" s="67" t="s">
        <v>99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7"/>
      <c r="AL56" s="58"/>
      <c r="AM56" s="58"/>
      <c r="AN56" s="58"/>
      <c r="AO56" s="58"/>
      <c r="AP56" s="58"/>
      <c r="AQ56" s="58" t="s">
        <v>100</v>
      </c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61">
        <v>10800</v>
      </c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>
        <v>10800</v>
      </c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>
        <f t="shared" si="2"/>
        <v>0</v>
      </c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>
        <f t="shared" si="3"/>
        <v>10800</v>
      </c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>
        <f t="shared" si="4"/>
        <v>10800</v>
      </c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5"/>
    </row>
    <row r="57" spans="1:166" ht="12.75">
      <c r="A57" s="67" t="s">
        <v>101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7"/>
      <c r="AL57" s="58"/>
      <c r="AM57" s="58"/>
      <c r="AN57" s="58"/>
      <c r="AO57" s="58"/>
      <c r="AP57" s="58"/>
      <c r="AQ57" s="58" t="s">
        <v>102</v>
      </c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1">
        <v>9000</v>
      </c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>
        <v>9000</v>
      </c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>
        <f t="shared" si="2"/>
        <v>0</v>
      </c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>
        <f t="shared" si="3"/>
        <v>9000</v>
      </c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>
        <f t="shared" si="4"/>
        <v>9000</v>
      </c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5"/>
    </row>
    <row r="58" spans="1:166" ht="12.75">
      <c r="A58" s="67" t="s">
        <v>97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7"/>
      <c r="AL58" s="58"/>
      <c r="AM58" s="58"/>
      <c r="AN58" s="58"/>
      <c r="AO58" s="58"/>
      <c r="AP58" s="58"/>
      <c r="AQ58" s="58" t="s">
        <v>103</v>
      </c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1">
        <v>105000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>
        <v>105000</v>
      </c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>
        <v>23322</v>
      </c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>
        <f t="shared" si="2"/>
        <v>23322</v>
      </c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>
        <f t="shared" si="3"/>
        <v>81678</v>
      </c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>
        <f t="shared" si="4"/>
        <v>81678</v>
      </c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5"/>
    </row>
    <row r="59" spans="1:166" ht="48" customHeight="1">
      <c r="A59" s="67" t="s">
        <v>104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7"/>
      <c r="AL59" s="58"/>
      <c r="AM59" s="58"/>
      <c r="AN59" s="58"/>
      <c r="AO59" s="58"/>
      <c r="AP59" s="58"/>
      <c r="AQ59" s="58" t="s">
        <v>105</v>
      </c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1">
        <v>1000</v>
      </c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>
        <v>1000</v>
      </c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>
        <v>500</v>
      </c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>
        <f t="shared" si="2"/>
        <v>500</v>
      </c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>
        <f t="shared" si="3"/>
        <v>500</v>
      </c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>
        <f t="shared" si="4"/>
        <v>500</v>
      </c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5"/>
    </row>
    <row r="60" spans="1:166" ht="12.75">
      <c r="A60" s="67" t="s">
        <v>77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7"/>
      <c r="AL60" s="58"/>
      <c r="AM60" s="58"/>
      <c r="AN60" s="58"/>
      <c r="AO60" s="58"/>
      <c r="AP60" s="58"/>
      <c r="AQ60" s="58" t="s">
        <v>106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1">
        <v>254000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>
        <v>254000</v>
      </c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>
        <v>107742.15</v>
      </c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>
        <f t="shared" si="2"/>
        <v>107742.15</v>
      </c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>
        <f t="shared" si="3"/>
        <v>146257.85</v>
      </c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>
        <f t="shared" si="4"/>
        <v>146257.85</v>
      </c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5"/>
    </row>
    <row r="61" spans="1:166" ht="24" customHeight="1">
      <c r="A61" s="67" t="s">
        <v>81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7"/>
      <c r="AL61" s="58"/>
      <c r="AM61" s="58"/>
      <c r="AN61" s="58"/>
      <c r="AO61" s="58"/>
      <c r="AP61" s="58"/>
      <c r="AQ61" s="58" t="s">
        <v>107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1">
        <v>77000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>
        <v>77000</v>
      </c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>
        <v>26286.42</v>
      </c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>
        <f t="shared" si="2"/>
        <v>26286.42</v>
      </c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>
        <f t="shared" si="3"/>
        <v>50713.58</v>
      </c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>
        <f t="shared" si="4"/>
        <v>50713.58</v>
      </c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5"/>
    </row>
    <row r="62" spans="1:166" ht="12.75">
      <c r="A62" s="67" t="s">
        <v>85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7"/>
      <c r="AL62" s="58"/>
      <c r="AM62" s="58"/>
      <c r="AN62" s="58"/>
      <c r="AO62" s="58"/>
      <c r="AP62" s="58"/>
      <c r="AQ62" s="58" t="s">
        <v>108</v>
      </c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1">
        <v>5000</v>
      </c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>
        <v>5000</v>
      </c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>
        <f t="shared" si="2"/>
        <v>0</v>
      </c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>
        <f t="shared" si="3"/>
        <v>5000</v>
      </c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>
        <f t="shared" si="4"/>
        <v>5000</v>
      </c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5"/>
    </row>
    <row r="63" spans="1:166" ht="24" customHeight="1">
      <c r="A63" s="67" t="s">
        <v>87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7"/>
      <c r="AL63" s="58"/>
      <c r="AM63" s="58"/>
      <c r="AN63" s="58"/>
      <c r="AO63" s="58"/>
      <c r="AP63" s="58"/>
      <c r="AQ63" s="58" t="s">
        <v>109</v>
      </c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1">
        <v>9000</v>
      </c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>
        <v>9000</v>
      </c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>
        <f t="shared" si="2"/>
        <v>0</v>
      </c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>
        <f t="shared" si="3"/>
        <v>9000</v>
      </c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>
        <f t="shared" si="4"/>
        <v>9000</v>
      </c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5"/>
    </row>
    <row r="64" spans="1:166" ht="12.75">
      <c r="A64" s="67" t="s">
        <v>89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7"/>
      <c r="AL64" s="58"/>
      <c r="AM64" s="58"/>
      <c r="AN64" s="58"/>
      <c r="AO64" s="58"/>
      <c r="AP64" s="58"/>
      <c r="AQ64" s="58" t="s">
        <v>110</v>
      </c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1">
        <v>14000</v>
      </c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>
        <v>14000</v>
      </c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>
        <f t="shared" si="2"/>
        <v>0</v>
      </c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>
        <f t="shared" si="3"/>
        <v>14000</v>
      </c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>
        <f t="shared" si="4"/>
        <v>14000</v>
      </c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5"/>
    </row>
    <row r="65" spans="1:166" ht="24" customHeight="1">
      <c r="A65" s="67" t="s">
        <v>111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7"/>
      <c r="AL65" s="58"/>
      <c r="AM65" s="58"/>
      <c r="AN65" s="58"/>
      <c r="AO65" s="58"/>
      <c r="AP65" s="58"/>
      <c r="AQ65" s="58" t="s">
        <v>112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1">
        <v>8000</v>
      </c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>
        <v>8000</v>
      </c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>
        <f t="shared" si="2"/>
        <v>0</v>
      </c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>
        <f t="shared" si="3"/>
        <v>8000</v>
      </c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>
        <f t="shared" si="4"/>
        <v>8000</v>
      </c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5"/>
    </row>
    <row r="66" spans="1:166" ht="12.75">
      <c r="A66" s="67" t="s">
        <v>77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7"/>
      <c r="AL66" s="58"/>
      <c r="AM66" s="58"/>
      <c r="AN66" s="58"/>
      <c r="AO66" s="58"/>
      <c r="AP66" s="58"/>
      <c r="AQ66" s="58" t="s">
        <v>113</v>
      </c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>
        <v>71800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>
        <v>71800</v>
      </c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>
        <v>15471</v>
      </c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>
        <f t="shared" si="2"/>
        <v>15471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>
        <f t="shared" si="3"/>
        <v>56329</v>
      </c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>
        <f t="shared" si="4"/>
        <v>56329</v>
      </c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5"/>
    </row>
    <row r="67" spans="1:166" ht="24" customHeight="1">
      <c r="A67" s="67" t="s">
        <v>81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7"/>
      <c r="AL67" s="58"/>
      <c r="AM67" s="58"/>
      <c r="AN67" s="58"/>
      <c r="AO67" s="58"/>
      <c r="AP67" s="58"/>
      <c r="AQ67" s="58" t="s">
        <v>114</v>
      </c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1">
        <v>21700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>
        <v>21700</v>
      </c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>
        <v>4672.24</v>
      </c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>
        <f t="shared" si="2"/>
        <v>4672.24</v>
      </c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>
        <f t="shared" si="3"/>
        <v>17027.760000000002</v>
      </c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>
        <f t="shared" si="4"/>
        <v>17027.760000000002</v>
      </c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5"/>
    </row>
    <row r="68" spans="1:166" ht="24" customHeight="1">
      <c r="A68" s="67" t="s">
        <v>111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7"/>
      <c r="AL68" s="58"/>
      <c r="AM68" s="58"/>
      <c r="AN68" s="58"/>
      <c r="AO68" s="58"/>
      <c r="AP68" s="58"/>
      <c r="AQ68" s="58" t="s">
        <v>115</v>
      </c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1">
        <v>3000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>
        <v>3000</v>
      </c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>
        <f t="shared" si="2"/>
        <v>0</v>
      </c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>
        <f t="shared" si="3"/>
        <v>3000</v>
      </c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>
        <f t="shared" si="4"/>
        <v>3000</v>
      </c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5"/>
    </row>
    <row r="69" spans="1:166" ht="24" customHeight="1">
      <c r="A69" s="67" t="s">
        <v>87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7"/>
      <c r="AL69" s="58"/>
      <c r="AM69" s="58"/>
      <c r="AN69" s="58"/>
      <c r="AO69" s="58"/>
      <c r="AP69" s="58"/>
      <c r="AQ69" s="58" t="s">
        <v>116</v>
      </c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1">
        <v>10071.77</v>
      </c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>
        <v>10071.77</v>
      </c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>
        <f t="shared" si="2"/>
        <v>0</v>
      </c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>
        <f t="shared" si="3"/>
        <v>10071.77</v>
      </c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>
        <f t="shared" si="4"/>
        <v>10071.77</v>
      </c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5"/>
    </row>
    <row r="70" spans="1:166" ht="24" customHeight="1">
      <c r="A70" s="67" t="s">
        <v>87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7"/>
      <c r="AL70" s="58"/>
      <c r="AM70" s="58"/>
      <c r="AN70" s="58"/>
      <c r="AO70" s="58"/>
      <c r="AP70" s="58"/>
      <c r="AQ70" s="58" t="s">
        <v>117</v>
      </c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1">
        <v>83000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>
        <v>83000</v>
      </c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>
        <v>12392.25</v>
      </c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>
        <f t="shared" si="2"/>
        <v>12392.25</v>
      </c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>
        <f t="shared" si="3"/>
        <v>70607.75</v>
      </c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>
        <f t="shared" si="4"/>
        <v>70607.75</v>
      </c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5"/>
    </row>
    <row r="71" spans="1:166" ht="12.75">
      <c r="A71" s="67" t="s">
        <v>89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7"/>
      <c r="AL71" s="58"/>
      <c r="AM71" s="58"/>
      <c r="AN71" s="58"/>
      <c r="AO71" s="58"/>
      <c r="AP71" s="58"/>
      <c r="AQ71" s="58" t="s">
        <v>118</v>
      </c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1">
        <v>17000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>
        <v>17000</v>
      </c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>
        <f t="shared" si="2"/>
        <v>0</v>
      </c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>
        <f t="shared" si="3"/>
        <v>17000</v>
      </c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>
        <f t="shared" si="4"/>
        <v>17000</v>
      </c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5"/>
    </row>
    <row r="72" spans="1:166" ht="24" customHeight="1">
      <c r="A72" s="67" t="s">
        <v>111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7"/>
      <c r="AL72" s="58"/>
      <c r="AM72" s="58"/>
      <c r="AN72" s="58"/>
      <c r="AO72" s="58"/>
      <c r="AP72" s="58"/>
      <c r="AQ72" s="58" t="s">
        <v>119</v>
      </c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61">
        <v>50000</v>
      </c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>
        <v>50000</v>
      </c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>
        <f t="shared" si="2"/>
        <v>0</v>
      </c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>
        <f t="shared" si="3"/>
        <v>50000</v>
      </c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>
        <f t="shared" si="4"/>
        <v>50000</v>
      </c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5"/>
    </row>
    <row r="73" spans="1:166" ht="12.75">
      <c r="A73" s="67" t="s">
        <v>95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7"/>
      <c r="AL73" s="58"/>
      <c r="AM73" s="58"/>
      <c r="AN73" s="58"/>
      <c r="AO73" s="58"/>
      <c r="AP73" s="58"/>
      <c r="AQ73" s="58" t="s">
        <v>120</v>
      </c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61">
        <v>90000</v>
      </c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>
        <v>90000</v>
      </c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>
        <f t="shared" si="2"/>
        <v>0</v>
      </c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>
        <f t="shared" si="3"/>
        <v>90000</v>
      </c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>
        <f t="shared" si="4"/>
        <v>90000</v>
      </c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5"/>
    </row>
    <row r="74" spans="1:166" ht="24" customHeight="1">
      <c r="A74" s="67" t="s">
        <v>87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7"/>
      <c r="AL74" s="58"/>
      <c r="AM74" s="58"/>
      <c r="AN74" s="58"/>
      <c r="AO74" s="58"/>
      <c r="AP74" s="58"/>
      <c r="AQ74" s="58" t="s">
        <v>121</v>
      </c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61">
        <v>10000</v>
      </c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>
        <v>10000</v>
      </c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>
        <f t="shared" si="2"/>
        <v>0</v>
      </c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>
        <f t="shared" si="3"/>
        <v>10000</v>
      </c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>
        <f t="shared" si="4"/>
        <v>10000</v>
      </c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5"/>
    </row>
    <row r="75" spans="1:166" ht="12.75">
      <c r="A75" s="67" t="s">
        <v>95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7"/>
      <c r="AL75" s="58"/>
      <c r="AM75" s="58"/>
      <c r="AN75" s="58"/>
      <c r="AO75" s="58"/>
      <c r="AP75" s="58"/>
      <c r="AQ75" s="58" t="s">
        <v>122</v>
      </c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61">
        <v>127000</v>
      </c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>
        <v>127000</v>
      </c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>
        <f t="shared" si="2"/>
        <v>0</v>
      </c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>
        <f t="shared" si="3"/>
        <v>127000</v>
      </c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>
        <f t="shared" si="4"/>
        <v>127000</v>
      </c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5"/>
    </row>
    <row r="76" spans="1:166" ht="24" customHeight="1">
      <c r="A76" s="67" t="s">
        <v>111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7"/>
      <c r="AL76" s="58"/>
      <c r="AM76" s="58"/>
      <c r="AN76" s="58"/>
      <c r="AO76" s="58"/>
      <c r="AP76" s="58"/>
      <c r="AQ76" s="58" t="s">
        <v>123</v>
      </c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61">
        <v>4000</v>
      </c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>
        <v>4000</v>
      </c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>
        <f t="shared" si="2"/>
        <v>0</v>
      </c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>
        <f t="shared" si="3"/>
        <v>4000</v>
      </c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>
        <f t="shared" si="4"/>
        <v>4000</v>
      </c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5"/>
    </row>
    <row r="77" spans="1:166" ht="12.75">
      <c r="A77" s="67" t="s">
        <v>95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7"/>
      <c r="AL77" s="58"/>
      <c r="AM77" s="58"/>
      <c r="AN77" s="58"/>
      <c r="AO77" s="58"/>
      <c r="AP77" s="58"/>
      <c r="AQ77" s="58" t="s">
        <v>124</v>
      </c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61">
        <v>5000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>
        <v>5000</v>
      </c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>
        <v>1223.93</v>
      </c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>
        <f t="shared" si="2"/>
        <v>1223.93</v>
      </c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>
        <f t="shared" si="3"/>
        <v>3776.0699999999997</v>
      </c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>
        <f t="shared" si="4"/>
        <v>3776.0699999999997</v>
      </c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5"/>
    </row>
    <row r="78" spans="1:166" ht="24" customHeight="1">
      <c r="A78" s="67" t="s">
        <v>87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7"/>
      <c r="AL78" s="58"/>
      <c r="AM78" s="58"/>
      <c r="AN78" s="58"/>
      <c r="AO78" s="58"/>
      <c r="AP78" s="58"/>
      <c r="AQ78" s="58" t="s">
        <v>125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61">
        <v>5000</v>
      </c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>
        <v>5000</v>
      </c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>
        <f t="shared" si="2"/>
        <v>0</v>
      </c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>
        <f t="shared" si="3"/>
        <v>5000</v>
      </c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>
        <f t="shared" si="4"/>
        <v>5000</v>
      </c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5"/>
    </row>
    <row r="79" spans="1:166" ht="12.75">
      <c r="A79" s="67" t="s">
        <v>91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7"/>
      <c r="AL79" s="58"/>
      <c r="AM79" s="58"/>
      <c r="AN79" s="58"/>
      <c r="AO79" s="58"/>
      <c r="AP79" s="58"/>
      <c r="AQ79" s="58" t="s">
        <v>126</v>
      </c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61">
        <v>5000</v>
      </c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>
        <v>5000</v>
      </c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>
        <f t="shared" si="2"/>
        <v>0</v>
      </c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>
        <f t="shared" si="3"/>
        <v>5000</v>
      </c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>
        <f t="shared" si="4"/>
        <v>5000</v>
      </c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5"/>
    </row>
    <row r="80" spans="1:166" ht="24" customHeight="1">
      <c r="A80" s="67" t="s">
        <v>93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7"/>
      <c r="AL80" s="58"/>
      <c r="AM80" s="58"/>
      <c r="AN80" s="58"/>
      <c r="AO80" s="58"/>
      <c r="AP80" s="58"/>
      <c r="AQ80" s="58" t="s">
        <v>127</v>
      </c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61">
        <v>39000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>
        <v>39000</v>
      </c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>
        <v>14100</v>
      </c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>
        <f t="shared" si="2"/>
        <v>14100</v>
      </c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>
        <f t="shared" si="3"/>
        <v>24900</v>
      </c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>
        <f t="shared" si="4"/>
        <v>24900</v>
      </c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5"/>
    </row>
    <row r="81" spans="1:166" ht="24" customHeight="1">
      <c r="A81" s="67" t="s">
        <v>111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7"/>
      <c r="AL81" s="58"/>
      <c r="AM81" s="58"/>
      <c r="AN81" s="58"/>
      <c r="AO81" s="58"/>
      <c r="AP81" s="58"/>
      <c r="AQ81" s="58" t="s">
        <v>128</v>
      </c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61">
        <v>15619.2</v>
      </c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>
        <v>15619.2</v>
      </c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>
        <f t="shared" si="2"/>
        <v>0</v>
      </c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>
        <f t="shared" si="3"/>
        <v>15619.2</v>
      </c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>
        <f t="shared" si="4"/>
        <v>15619.2</v>
      </c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5"/>
    </row>
    <row r="82" spans="1:166" ht="12.75">
      <c r="A82" s="67" t="s">
        <v>97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7"/>
      <c r="AL82" s="58"/>
      <c r="AM82" s="58"/>
      <c r="AN82" s="58"/>
      <c r="AO82" s="58"/>
      <c r="AP82" s="58"/>
      <c r="AQ82" s="58" t="s">
        <v>129</v>
      </c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61">
        <v>2040</v>
      </c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>
        <v>2040</v>
      </c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>
        <v>2040</v>
      </c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>
        <f t="shared" si="2"/>
        <v>2040</v>
      </c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>
        <f t="shared" si="3"/>
        <v>0</v>
      </c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>
        <f t="shared" si="4"/>
        <v>0</v>
      </c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5"/>
    </row>
    <row r="83" spans="1:166" ht="12.75">
      <c r="A83" s="67" t="s">
        <v>77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7"/>
      <c r="AL83" s="58"/>
      <c r="AM83" s="58"/>
      <c r="AN83" s="58"/>
      <c r="AO83" s="58"/>
      <c r="AP83" s="58"/>
      <c r="AQ83" s="58" t="s">
        <v>130</v>
      </c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61">
        <v>765600</v>
      </c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>
        <v>765600</v>
      </c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>
        <v>209800.44</v>
      </c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>
        <f t="shared" si="2"/>
        <v>209800.44</v>
      </c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>
        <f t="shared" si="3"/>
        <v>555799.56</v>
      </c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>
        <f t="shared" si="4"/>
        <v>555799.56</v>
      </c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5"/>
    </row>
    <row r="84" spans="1:166" ht="24" customHeight="1">
      <c r="A84" s="67" t="s">
        <v>79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7"/>
      <c r="AL84" s="58"/>
      <c r="AM84" s="58"/>
      <c r="AN84" s="58"/>
      <c r="AO84" s="58"/>
      <c r="AP84" s="58"/>
      <c r="AQ84" s="58" t="s">
        <v>131</v>
      </c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61">
        <v>1400</v>
      </c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>
        <v>1400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>
        <v>1369.98</v>
      </c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>
        <f t="shared" si="2"/>
        <v>1369.98</v>
      </c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>
        <f t="shared" si="3"/>
        <v>30.019999999999982</v>
      </c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>
        <f t="shared" si="4"/>
        <v>30.019999999999982</v>
      </c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5"/>
    </row>
    <row r="85" spans="1:166" ht="24" customHeight="1">
      <c r="A85" s="67" t="s">
        <v>81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7"/>
      <c r="AL85" s="58"/>
      <c r="AM85" s="58"/>
      <c r="AN85" s="58"/>
      <c r="AO85" s="58"/>
      <c r="AP85" s="58"/>
      <c r="AQ85" s="58" t="s">
        <v>132</v>
      </c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61">
        <v>231000</v>
      </c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>
        <v>231000</v>
      </c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>
        <v>63359.71</v>
      </c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>
        <f t="shared" si="2"/>
        <v>63359.71</v>
      </c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>
        <f t="shared" si="3"/>
        <v>167640.29</v>
      </c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>
        <f t="shared" si="4"/>
        <v>167640.29</v>
      </c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5"/>
    </row>
    <row r="86" spans="1:166" ht="24" customHeight="1">
      <c r="A86" s="67" t="s">
        <v>87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7"/>
      <c r="AL86" s="58"/>
      <c r="AM86" s="58"/>
      <c r="AN86" s="58"/>
      <c r="AO86" s="58"/>
      <c r="AP86" s="58"/>
      <c r="AQ86" s="58" t="s">
        <v>133</v>
      </c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61">
        <v>15000</v>
      </c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>
        <v>15000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>
        <f t="shared" si="2"/>
        <v>0</v>
      </c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>
        <f t="shared" si="3"/>
        <v>15000</v>
      </c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>
        <f t="shared" si="4"/>
        <v>15000</v>
      </c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5"/>
    </row>
    <row r="87" spans="1:166" ht="24" customHeight="1">
      <c r="A87" s="67" t="s">
        <v>111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7"/>
      <c r="AL87" s="58"/>
      <c r="AM87" s="58"/>
      <c r="AN87" s="58"/>
      <c r="AO87" s="58"/>
      <c r="AP87" s="58"/>
      <c r="AQ87" s="58" t="s">
        <v>134</v>
      </c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61">
        <v>2000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>
        <v>2000</v>
      </c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>
        <f t="shared" si="2"/>
        <v>0</v>
      </c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>
        <f t="shared" si="3"/>
        <v>2000</v>
      </c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>
        <f t="shared" si="4"/>
        <v>2000</v>
      </c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5"/>
    </row>
    <row r="88" spans="1:166" ht="12.75">
      <c r="A88" s="67" t="s">
        <v>95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7"/>
      <c r="AL88" s="58"/>
      <c r="AM88" s="58"/>
      <c r="AN88" s="58"/>
      <c r="AO88" s="58"/>
      <c r="AP88" s="58"/>
      <c r="AQ88" s="58" t="s">
        <v>135</v>
      </c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61">
        <v>142000</v>
      </c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>
        <v>142000</v>
      </c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>
        <v>14879.52</v>
      </c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>
        <f t="shared" si="2"/>
        <v>14879.52</v>
      </c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>
        <f t="shared" si="3"/>
        <v>127120.48</v>
      </c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>
        <f t="shared" si="4"/>
        <v>127120.48</v>
      </c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5"/>
    </row>
    <row r="89" spans="1:166" ht="24" customHeight="1" thickBot="1">
      <c r="A89" s="72" t="s">
        <v>136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3"/>
      <c r="AK89" s="74" t="s">
        <v>137</v>
      </c>
      <c r="AL89" s="75"/>
      <c r="AM89" s="75"/>
      <c r="AN89" s="75"/>
      <c r="AO89" s="75"/>
      <c r="AP89" s="75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1">
        <v>-1997.05</v>
      </c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>
        <v>-1997.05</v>
      </c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>
        <v>180696.57</v>
      </c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61">
        <f t="shared" si="2"/>
        <v>180696.57</v>
      </c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7"/>
    </row>
    <row r="90" spans="1:16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5" t="s">
        <v>138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5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139</v>
      </c>
    </row>
    <row r="91" spans="1:166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</row>
    <row r="92" spans="1:166" ht="11.25" customHeight="1">
      <c r="A92" s="40" t="s">
        <v>21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1"/>
      <c r="AP92" s="44" t="s">
        <v>22</v>
      </c>
      <c r="AQ92" s="40"/>
      <c r="AR92" s="40"/>
      <c r="AS92" s="40"/>
      <c r="AT92" s="40"/>
      <c r="AU92" s="41"/>
      <c r="AV92" s="44" t="s">
        <v>140</v>
      </c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1"/>
      <c r="BL92" s="44" t="s">
        <v>69</v>
      </c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1"/>
      <c r="CF92" s="34" t="s">
        <v>25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6"/>
      <c r="ET92" s="44" t="s">
        <v>26</v>
      </c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6"/>
    </row>
    <row r="93" spans="1:166" ht="69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3"/>
      <c r="AP93" s="45"/>
      <c r="AQ93" s="42"/>
      <c r="AR93" s="42"/>
      <c r="AS93" s="42"/>
      <c r="AT93" s="42"/>
      <c r="AU93" s="43"/>
      <c r="AV93" s="45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3"/>
      <c r="BL93" s="45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3"/>
      <c r="CF93" s="35" t="s">
        <v>141</v>
      </c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6"/>
      <c r="CW93" s="34" t="s">
        <v>28</v>
      </c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6"/>
      <c r="DN93" s="34" t="s">
        <v>29</v>
      </c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6"/>
      <c r="EE93" s="34" t="s">
        <v>30</v>
      </c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6"/>
      <c r="ET93" s="45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7"/>
    </row>
    <row r="94" spans="1:166" ht="12" customHeight="1">
      <c r="A94" s="38">
        <v>1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9"/>
      <c r="AP94" s="28">
        <v>2</v>
      </c>
      <c r="AQ94" s="29"/>
      <c r="AR94" s="29"/>
      <c r="AS94" s="29"/>
      <c r="AT94" s="29"/>
      <c r="AU94" s="30"/>
      <c r="AV94" s="28">
        <v>3</v>
      </c>
      <c r="AW94" s="29"/>
      <c r="AX94" s="29"/>
      <c r="AY94" s="29"/>
      <c r="AZ94" s="29"/>
      <c r="BA94" s="29"/>
      <c r="BB94" s="29"/>
      <c r="BC94" s="29"/>
      <c r="BD94" s="29"/>
      <c r="BE94" s="14"/>
      <c r="BF94" s="14"/>
      <c r="BG94" s="14"/>
      <c r="BH94" s="14"/>
      <c r="BI94" s="14"/>
      <c r="BJ94" s="14"/>
      <c r="BK94" s="37"/>
      <c r="BL94" s="28">
        <v>4</v>
      </c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30"/>
      <c r="CF94" s="28">
        <v>5</v>
      </c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30"/>
      <c r="CW94" s="28">
        <v>6</v>
      </c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30"/>
      <c r="DN94" s="28">
        <v>7</v>
      </c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30"/>
      <c r="EE94" s="28">
        <v>8</v>
      </c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30"/>
      <c r="ET94" s="48">
        <v>9</v>
      </c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5"/>
    </row>
    <row r="95" spans="1:166" ht="37.5" customHeight="1">
      <c r="A95" s="78" t="s">
        <v>142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9"/>
      <c r="AP95" s="50" t="s">
        <v>143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2"/>
      <c r="BF95" s="32"/>
      <c r="BG95" s="32"/>
      <c r="BH95" s="32"/>
      <c r="BI95" s="32"/>
      <c r="BJ95" s="32"/>
      <c r="BK95" s="53"/>
      <c r="BL95" s="54">
        <v>1997.05</v>
      </c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>
        <v>-180696.57</v>
      </c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>
        <f aca="true" t="shared" si="5" ref="EE95:EE109">CF95+CW95+DN95</f>
        <v>-180696.57</v>
      </c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>
        <f aca="true" t="shared" si="6" ref="ET95:ET100">BL95-CF95-CW95-DN95</f>
        <v>182693.62</v>
      </c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5"/>
    </row>
    <row r="96" spans="1:166" ht="36.75" customHeight="1">
      <c r="A96" s="80" t="s">
        <v>144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1"/>
      <c r="AP96" s="57" t="s">
        <v>145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9"/>
      <c r="BF96" s="11"/>
      <c r="BG96" s="11"/>
      <c r="BH96" s="11"/>
      <c r="BI96" s="11"/>
      <c r="BJ96" s="11"/>
      <c r="BK96" s="60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2">
        <f t="shared" si="5"/>
        <v>0</v>
      </c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4"/>
      <c r="ET96" s="62">
        <f t="shared" si="6"/>
        <v>0</v>
      </c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82"/>
    </row>
    <row r="97" spans="1:166" ht="17.25" customHeight="1">
      <c r="A97" s="86" t="s">
        <v>146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7"/>
      <c r="AP97" s="22"/>
      <c r="AQ97" s="23"/>
      <c r="AR97" s="23"/>
      <c r="AS97" s="23"/>
      <c r="AT97" s="23"/>
      <c r="AU97" s="88"/>
      <c r="AV97" s="89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1"/>
      <c r="BL97" s="83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5"/>
      <c r="CF97" s="83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5"/>
      <c r="CW97" s="83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5"/>
      <c r="DN97" s="83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5"/>
      <c r="EE97" s="61">
        <f t="shared" si="5"/>
        <v>0</v>
      </c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>
        <f t="shared" si="6"/>
        <v>0</v>
      </c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5"/>
    </row>
    <row r="98" spans="1:166" ht="24" customHeight="1">
      <c r="A98" s="80" t="s">
        <v>147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1"/>
      <c r="AP98" s="57" t="s">
        <v>148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9"/>
      <c r="BF98" s="11"/>
      <c r="BG98" s="11"/>
      <c r="BH98" s="11"/>
      <c r="BI98" s="11"/>
      <c r="BJ98" s="11"/>
      <c r="BK98" s="60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>
        <f t="shared" si="5"/>
        <v>0</v>
      </c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>
        <f t="shared" si="6"/>
        <v>0</v>
      </c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5"/>
    </row>
    <row r="99" spans="1:166" ht="17.25" customHeight="1">
      <c r="A99" s="86" t="s">
        <v>146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7"/>
      <c r="AP99" s="22"/>
      <c r="AQ99" s="23"/>
      <c r="AR99" s="23"/>
      <c r="AS99" s="23"/>
      <c r="AT99" s="23"/>
      <c r="AU99" s="88"/>
      <c r="AV99" s="89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1"/>
      <c r="BL99" s="83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5"/>
      <c r="CF99" s="83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3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5"/>
      <c r="DN99" s="83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5"/>
      <c r="EE99" s="61">
        <f t="shared" si="5"/>
        <v>0</v>
      </c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>
        <f t="shared" si="6"/>
        <v>0</v>
      </c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5"/>
    </row>
    <row r="100" spans="1:166" ht="31.5" customHeight="1">
      <c r="A100" s="92" t="s">
        <v>149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7" t="s">
        <v>150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9"/>
      <c r="BF100" s="11"/>
      <c r="BG100" s="11"/>
      <c r="BH100" s="11"/>
      <c r="BI100" s="11"/>
      <c r="BJ100" s="11"/>
      <c r="BK100" s="60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>
        <f t="shared" si="5"/>
        <v>0</v>
      </c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>
        <f t="shared" si="6"/>
        <v>0</v>
      </c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5"/>
    </row>
    <row r="101" spans="1:166" ht="15" customHeight="1">
      <c r="A101" s="56" t="s">
        <v>151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7" t="s">
        <v>152</v>
      </c>
      <c r="AQ101" s="58"/>
      <c r="AR101" s="58"/>
      <c r="AS101" s="58"/>
      <c r="AT101" s="58"/>
      <c r="AU101" s="58"/>
      <c r="AV101" s="75"/>
      <c r="AW101" s="75"/>
      <c r="AX101" s="75"/>
      <c r="AY101" s="75"/>
      <c r="AZ101" s="75"/>
      <c r="BA101" s="75"/>
      <c r="BB101" s="75"/>
      <c r="BC101" s="75"/>
      <c r="BD101" s="75"/>
      <c r="BE101" s="93"/>
      <c r="BF101" s="94"/>
      <c r="BG101" s="94"/>
      <c r="BH101" s="94"/>
      <c r="BI101" s="94"/>
      <c r="BJ101" s="94"/>
      <c r="BK101" s="95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>
        <f t="shared" si="5"/>
        <v>0</v>
      </c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5"/>
    </row>
    <row r="102" spans="1:166" ht="15" customHeight="1">
      <c r="A102" s="56" t="s">
        <v>153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96"/>
      <c r="AP102" s="10" t="s">
        <v>154</v>
      </c>
      <c r="AQ102" s="11"/>
      <c r="AR102" s="11"/>
      <c r="AS102" s="11"/>
      <c r="AT102" s="11"/>
      <c r="AU102" s="60"/>
      <c r="AV102" s="97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9"/>
      <c r="BL102" s="62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4"/>
      <c r="CF102" s="62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4"/>
      <c r="CW102" s="62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4"/>
      <c r="DN102" s="62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4"/>
      <c r="EE102" s="61">
        <f t="shared" si="5"/>
        <v>0</v>
      </c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5"/>
    </row>
    <row r="103" spans="1:166" ht="31.5" customHeight="1">
      <c r="A103" s="100" t="s">
        <v>155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1"/>
      <c r="AP103" s="57" t="s">
        <v>156</v>
      </c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9"/>
      <c r="BF103" s="11"/>
      <c r="BG103" s="11"/>
      <c r="BH103" s="11"/>
      <c r="BI103" s="11"/>
      <c r="BJ103" s="11"/>
      <c r="BK103" s="60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>
        <v>-180696.57</v>
      </c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>
        <f t="shared" si="5"/>
        <v>-180696.57</v>
      </c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5"/>
    </row>
    <row r="104" spans="1:166" ht="38.25" customHeight="1">
      <c r="A104" s="100" t="s">
        <v>157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96"/>
      <c r="AP104" s="10" t="s">
        <v>158</v>
      </c>
      <c r="AQ104" s="11"/>
      <c r="AR104" s="11"/>
      <c r="AS104" s="11"/>
      <c r="AT104" s="11"/>
      <c r="AU104" s="60"/>
      <c r="AV104" s="97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9"/>
      <c r="BL104" s="62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4"/>
      <c r="CF104" s="62">
        <v>-180696.57</v>
      </c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4"/>
      <c r="CW104" s="62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4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>
        <f t="shared" si="5"/>
        <v>-180696.57</v>
      </c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5"/>
    </row>
    <row r="105" spans="1:166" ht="36" customHeight="1">
      <c r="A105" s="100" t="s">
        <v>159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96"/>
      <c r="AP105" s="57" t="s">
        <v>160</v>
      </c>
      <c r="AQ105" s="58"/>
      <c r="AR105" s="58"/>
      <c r="AS105" s="58"/>
      <c r="AT105" s="58"/>
      <c r="AU105" s="58"/>
      <c r="AV105" s="75"/>
      <c r="AW105" s="75"/>
      <c r="AX105" s="75"/>
      <c r="AY105" s="75"/>
      <c r="AZ105" s="75"/>
      <c r="BA105" s="75"/>
      <c r="BB105" s="75"/>
      <c r="BC105" s="75"/>
      <c r="BD105" s="75"/>
      <c r="BE105" s="93"/>
      <c r="BF105" s="94"/>
      <c r="BG105" s="94"/>
      <c r="BH105" s="94"/>
      <c r="BI105" s="94"/>
      <c r="BJ105" s="94"/>
      <c r="BK105" s="95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>
        <v>-936149.28</v>
      </c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>
        <f t="shared" si="5"/>
        <v>-936149.28</v>
      </c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5"/>
    </row>
    <row r="106" spans="1:166" ht="26.25" customHeight="1">
      <c r="A106" s="100" t="s">
        <v>161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96"/>
      <c r="AP106" s="10" t="s">
        <v>162</v>
      </c>
      <c r="AQ106" s="11"/>
      <c r="AR106" s="11"/>
      <c r="AS106" s="11"/>
      <c r="AT106" s="11"/>
      <c r="AU106" s="60"/>
      <c r="AV106" s="97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9"/>
      <c r="BL106" s="62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4"/>
      <c r="CF106" s="62">
        <v>755452.71</v>
      </c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4"/>
      <c r="CW106" s="62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4"/>
      <c r="DN106" s="62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4"/>
      <c r="EE106" s="61">
        <f t="shared" si="5"/>
        <v>755452.71</v>
      </c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5"/>
    </row>
    <row r="107" spans="1:166" ht="27.75" customHeight="1">
      <c r="A107" s="100" t="s">
        <v>163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1"/>
      <c r="AP107" s="57" t="s">
        <v>164</v>
      </c>
      <c r="AQ107" s="58"/>
      <c r="AR107" s="58"/>
      <c r="AS107" s="58"/>
      <c r="AT107" s="58"/>
      <c r="AU107" s="58"/>
      <c r="AV107" s="75"/>
      <c r="AW107" s="75"/>
      <c r="AX107" s="75"/>
      <c r="AY107" s="75"/>
      <c r="AZ107" s="75"/>
      <c r="BA107" s="75"/>
      <c r="BB107" s="75"/>
      <c r="BC107" s="75"/>
      <c r="BD107" s="75"/>
      <c r="BE107" s="93"/>
      <c r="BF107" s="94"/>
      <c r="BG107" s="94"/>
      <c r="BH107" s="94"/>
      <c r="BI107" s="94"/>
      <c r="BJ107" s="94"/>
      <c r="BK107" s="95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2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4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>
        <f t="shared" si="5"/>
        <v>0</v>
      </c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5"/>
    </row>
    <row r="108" spans="1:166" ht="24" customHeight="1">
      <c r="A108" s="100" t="s">
        <v>165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96"/>
      <c r="AP108" s="10" t="s">
        <v>166</v>
      </c>
      <c r="AQ108" s="11"/>
      <c r="AR108" s="11"/>
      <c r="AS108" s="11"/>
      <c r="AT108" s="11"/>
      <c r="AU108" s="60"/>
      <c r="AV108" s="97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9"/>
      <c r="BL108" s="62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4"/>
      <c r="CF108" s="62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4"/>
      <c r="CW108" s="62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4"/>
      <c r="DN108" s="62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4"/>
      <c r="EE108" s="61">
        <f t="shared" si="5"/>
        <v>0</v>
      </c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5"/>
    </row>
    <row r="109" spans="1:166" ht="25.5" customHeight="1">
      <c r="A109" s="102" t="s">
        <v>167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4"/>
      <c r="AP109" s="74" t="s">
        <v>168</v>
      </c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93"/>
      <c r="BF109" s="94"/>
      <c r="BG109" s="94"/>
      <c r="BH109" s="94"/>
      <c r="BI109" s="94"/>
      <c r="BJ109" s="94"/>
      <c r="BK109" s="95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105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7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>
        <f t="shared" si="5"/>
        <v>0</v>
      </c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7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169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"/>
      <c r="AG112" s="1"/>
      <c r="AH112" s="16" t="s">
        <v>177</v>
      </c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170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08" t="s">
        <v>171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"/>
      <c r="AG113" s="1"/>
      <c r="AH113" s="108" t="s">
        <v>172</v>
      </c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173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"/>
      <c r="DR113" s="1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174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"/>
      <c r="AG114" s="1"/>
      <c r="AH114" s="16" t="s">
        <v>178</v>
      </c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08" t="s">
        <v>171</v>
      </c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6"/>
      <c r="DR114" s="6"/>
      <c r="DS114" s="108" t="s">
        <v>172</v>
      </c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08" t="s">
        <v>171</v>
      </c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6"/>
      <c r="AG115" s="6"/>
      <c r="AH115" s="108" t="s">
        <v>172</v>
      </c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10" t="s">
        <v>175</v>
      </c>
      <c r="B117" s="110"/>
      <c r="C117" s="111" t="s">
        <v>179</v>
      </c>
      <c r="D117" s="111"/>
      <c r="E117" s="111"/>
      <c r="F117" s="1" t="s">
        <v>175</v>
      </c>
      <c r="G117" s="1"/>
      <c r="H117" s="1"/>
      <c r="I117" s="16" t="s">
        <v>180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10">
        <v>2022</v>
      </c>
      <c r="Z117" s="110"/>
      <c r="AA117" s="110"/>
      <c r="AB117" s="110"/>
      <c r="AC117" s="110"/>
      <c r="AD117" s="109"/>
      <c r="AE117" s="109"/>
      <c r="AF117" s="1"/>
      <c r="AG117" s="1" t="s">
        <v>176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4"/>
      <c r="EA118" s="4"/>
      <c r="EB118" s="4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7"/>
      <c r="FB118" s="7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1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9"/>
      <c r="CY119" s="9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924">
    <mergeCell ref="AD117:AE117"/>
    <mergeCell ref="A117:B117"/>
    <mergeCell ref="C117:E117"/>
    <mergeCell ref="I117:X117"/>
    <mergeCell ref="Y117:AC117"/>
    <mergeCell ref="DC113:DP113"/>
    <mergeCell ref="DS113:ES113"/>
    <mergeCell ref="R115:AE115"/>
    <mergeCell ref="AH115:BH115"/>
    <mergeCell ref="R114:AE114"/>
    <mergeCell ref="AH114:BH114"/>
    <mergeCell ref="DC114:DP114"/>
    <mergeCell ref="DS114:ES114"/>
    <mergeCell ref="CF109:CV109"/>
    <mergeCell ref="N112:AE112"/>
    <mergeCell ref="AH112:BH112"/>
    <mergeCell ref="N113:AE113"/>
    <mergeCell ref="AH113:BH113"/>
    <mergeCell ref="A109:AO109"/>
    <mergeCell ref="AP109:AU109"/>
    <mergeCell ref="AV109:BK109"/>
    <mergeCell ref="BL109:CE109"/>
    <mergeCell ref="CW109:DM109"/>
    <mergeCell ref="DN109:ED109"/>
    <mergeCell ref="EE109:ES109"/>
    <mergeCell ref="ET109:FJ109"/>
    <mergeCell ref="ET107:FJ107"/>
    <mergeCell ref="A108:AO108"/>
    <mergeCell ref="AP108:AU108"/>
    <mergeCell ref="AV108:BK108"/>
    <mergeCell ref="BL108:CE108"/>
    <mergeCell ref="ET108:FJ108"/>
    <mergeCell ref="CF108:CV108"/>
    <mergeCell ref="CW108:DM108"/>
    <mergeCell ref="DN108:ED108"/>
    <mergeCell ref="EE108:ES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A106:AO106"/>
    <mergeCell ref="AP106:AU106"/>
    <mergeCell ref="AV106:BK106"/>
    <mergeCell ref="BL106:CE106"/>
    <mergeCell ref="ET105:FJ105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ET103:FJ103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ET102:FJ102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9:AO99"/>
    <mergeCell ref="AP99:AU99"/>
    <mergeCell ref="AV99:BK99"/>
    <mergeCell ref="BL99:CE99"/>
    <mergeCell ref="ET98:FJ98"/>
    <mergeCell ref="ET99:FJ99"/>
    <mergeCell ref="CF99:CV99"/>
    <mergeCell ref="CW99:DM99"/>
    <mergeCell ref="DN99:ED99"/>
    <mergeCell ref="EE99:ES99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7:AO97"/>
    <mergeCell ref="AP97:AU97"/>
    <mergeCell ref="AV97:BK97"/>
    <mergeCell ref="BL97:CE97"/>
    <mergeCell ref="ET96:FJ96"/>
    <mergeCell ref="ET97:FJ97"/>
    <mergeCell ref="CF97:CV97"/>
    <mergeCell ref="CW97:DM97"/>
    <mergeCell ref="DN97:ED97"/>
    <mergeCell ref="EE97:ES97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A91:FJ91"/>
    <mergeCell ref="CF92:ES92"/>
    <mergeCell ref="ET92:FJ93"/>
    <mergeCell ref="CF93:CV93"/>
    <mergeCell ref="CW93:DM93"/>
    <mergeCell ref="DN93:ED93"/>
    <mergeCell ref="EE93:ES93"/>
    <mergeCell ref="A92:AO93"/>
    <mergeCell ref="AP92:AU93"/>
    <mergeCell ref="AV92:BK93"/>
    <mergeCell ref="BL92:CE93"/>
    <mergeCell ref="EK89:EW89"/>
    <mergeCell ref="EX89:FJ89"/>
    <mergeCell ref="BU89:CG89"/>
    <mergeCell ref="CH89:CW89"/>
    <mergeCell ref="CX89:DJ89"/>
    <mergeCell ref="DX89:EJ89"/>
    <mergeCell ref="DK89:DW89"/>
    <mergeCell ref="A89:AJ89"/>
    <mergeCell ref="AK89:AP89"/>
    <mergeCell ref="AQ89:BB89"/>
    <mergeCell ref="BC89:BT89"/>
    <mergeCell ref="DX88:EJ88"/>
    <mergeCell ref="EK88:EW88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DX87:EJ87"/>
    <mergeCell ref="EK87:EW87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DX86:EJ86"/>
    <mergeCell ref="EK86:EW86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DX85:EJ85"/>
    <mergeCell ref="EK85:EW85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84:EJ84"/>
    <mergeCell ref="EK84:EW84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3:EJ83"/>
    <mergeCell ref="EK83:EW83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2:EJ82"/>
    <mergeCell ref="EK82:EW82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DX81:EJ81"/>
    <mergeCell ref="EK81:EW81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DX80:EJ80"/>
    <mergeCell ref="EK80:EW80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DX79:EJ79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8:EJ78"/>
    <mergeCell ref="EK78:EW78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7:EJ77"/>
    <mergeCell ref="EK77:EW77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DX56:EJ56"/>
    <mergeCell ref="EK56:EW56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5:EJ55"/>
    <mergeCell ref="EK55:EW55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X54:EJ54"/>
    <mergeCell ref="EK54:EW54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DX53:EJ53"/>
    <mergeCell ref="EK53:EW53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X52:EJ52"/>
    <mergeCell ref="EK52:EW52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X51:EJ51"/>
    <mergeCell ref="EK51:EW51"/>
    <mergeCell ref="EX51:FJ51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DX50:EJ50"/>
    <mergeCell ref="EK50:EW50"/>
    <mergeCell ref="EX50:FJ50"/>
    <mergeCell ref="BU50:CG50"/>
    <mergeCell ref="CH50:CW50"/>
    <mergeCell ref="CX50:DJ50"/>
    <mergeCell ref="DK50:DW50"/>
    <mergeCell ref="A50:AJ50"/>
    <mergeCell ref="AK50:AP50"/>
    <mergeCell ref="AQ50:BB50"/>
    <mergeCell ref="BC50:BT50"/>
    <mergeCell ref="DX49:EJ49"/>
    <mergeCell ref="EK49:EW49"/>
    <mergeCell ref="EX49:FJ49"/>
    <mergeCell ref="BU49:CG49"/>
    <mergeCell ref="CH49:CW49"/>
    <mergeCell ref="CX49:DJ49"/>
    <mergeCell ref="DK49:DW49"/>
    <mergeCell ref="A49:AJ49"/>
    <mergeCell ref="AK49:AP49"/>
    <mergeCell ref="AQ49:BB49"/>
    <mergeCell ref="BC49:BT49"/>
    <mergeCell ref="DX48:EJ48"/>
    <mergeCell ref="EK48:EW48"/>
    <mergeCell ref="EX48:FJ48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DX47:EJ47"/>
    <mergeCell ref="EK47:EW47"/>
    <mergeCell ref="EX47:FJ47"/>
    <mergeCell ref="BU47:CG47"/>
    <mergeCell ref="CH47:CW47"/>
    <mergeCell ref="CX47:DJ47"/>
    <mergeCell ref="DK47:DW47"/>
    <mergeCell ref="A47:AJ47"/>
    <mergeCell ref="AK47:AP47"/>
    <mergeCell ref="AQ47:BB47"/>
    <mergeCell ref="BC47:BT47"/>
    <mergeCell ref="DX46:EJ46"/>
    <mergeCell ref="EK46:EW46"/>
    <mergeCell ref="EX46:FJ46"/>
    <mergeCell ref="BU46:CG46"/>
    <mergeCell ref="CH46:CW46"/>
    <mergeCell ref="CX46:DJ46"/>
    <mergeCell ref="DK46:DW46"/>
    <mergeCell ref="A46:AJ46"/>
    <mergeCell ref="AK46:AP46"/>
    <mergeCell ref="AQ46:BB46"/>
    <mergeCell ref="BC46:BT46"/>
    <mergeCell ref="DX45:EJ45"/>
    <mergeCell ref="EK45:EW45"/>
    <mergeCell ref="EX45:FJ45"/>
    <mergeCell ref="BU45:CG45"/>
    <mergeCell ref="CH45:CW45"/>
    <mergeCell ref="CX45:DJ45"/>
    <mergeCell ref="DK45:DW45"/>
    <mergeCell ref="A45:AJ45"/>
    <mergeCell ref="AK45:AP45"/>
    <mergeCell ref="AQ45:BB45"/>
    <mergeCell ref="BC45:BT45"/>
    <mergeCell ref="DX44:EJ44"/>
    <mergeCell ref="EK44:EW44"/>
    <mergeCell ref="EX44:FJ44"/>
    <mergeCell ref="BU44:CG44"/>
    <mergeCell ref="CH44:CW44"/>
    <mergeCell ref="CX44:DJ44"/>
    <mergeCell ref="DK44:DW44"/>
    <mergeCell ref="CX43:DJ43"/>
    <mergeCell ref="A44:AJ44"/>
    <mergeCell ref="AK44:AP44"/>
    <mergeCell ref="AQ44:BB44"/>
    <mergeCell ref="BC44:BT44"/>
    <mergeCell ref="EK43:EW43"/>
    <mergeCell ref="EX43:FJ43"/>
    <mergeCell ref="A43:AJ43"/>
    <mergeCell ref="AK43:AP43"/>
    <mergeCell ref="AQ43:BB43"/>
    <mergeCell ref="BC43:BT43"/>
    <mergeCell ref="BU43:CG43"/>
    <mergeCell ref="DK43:DW43"/>
    <mergeCell ref="DX43:EJ43"/>
    <mergeCell ref="CH43:CW43"/>
    <mergeCell ref="DK42:DW42"/>
    <mergeCell ref="DX42:EJ42"/>
    <mergeCell ref="EK42:EW42"/>
    <mergeCell ref="EX42:FJ42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BU41:CG41"/>
    <mergeCell ref="CH41:CW41"/>
    <mergeCell ref="CX41:DJ41"/>
    <mergeCell ref="DK41:DW41"/>
    <mergeCell ref="A41:AJ41"/>
    <mergeCell ref="AK41:AP41"/>
    <mergeCell ref="AQ41:BB41"/>
    <mergeCell ref="BC41:BT41"/>
    <mergeCell ref="A38:FJ38"/>
    <mergeCell ref="A39:AJ40"/>
    <mergeCell ref="AK39:AP40"/>
    <mergeCell ref="AQ39:BB40"/>
    <mergeCell ref="BC39:BT40"/>
    <mergeCell ref="EX40:FJ40"/>
    <mergeCell ref="BU39:CG40"/>
    <mergeCell ref="CH39:EJ39"/>
    <mergeCell ref="EK39:FJ39"/>
    <mergeCell ref="CH40:CW40"/>
    <mergeCell ref="CX40:DJ40"/>
    <mergeCell ref="DK40:DW40"/>
    <mergeCell ref="DX40:EJ40"/>
    <mergeCell ref="EK40:EW40"/>
    <mergeCell ref="A36:AM36"/>
    <mergeCell ref="AN36:AS36"/>
    <mergeCell ref="AT36:BI36"/>
    <mergeCell ref="BJ36:CE36"/>
    <mergeCell ref="ET35:FJ35"/>
    <mergeCell ref="CF36:CV36"/>
    <mergeCell ref="CW36:DM36"/>
    <mergeCell ref="DN36:ED36"/>
    <mergeCell ref="EE36:ES36"/>
    <mergeCell ref="ET36:FJ36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A34:AM34"/>
    <mergeCell ref="AN34:AS34"/>
    <mergeCell ref="AT34:BI34"/>
    <mergeCell ref="BJ34:CE34"/>
    <mergeCell ref="ET33:FJ33"/>
    <mergeCell ref="CF34:CV34"/>
    <mergeCell ref="CW34:DM34"/>
    <mergeCell ref="DN34:ED34"/>
    <mergeCell ref="EE34:ES34"/>
    <mergeCell ref="ET34:FJ34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rep:2.54.0.107</dc:description>
  <cp:lastModifiedBy>Admin</cp:lastModifiedBy>
  <dcterms:created xsi:type="dcterms:W3CDTF">2022-04-15T07:31:01Z</dcterms:created>
  <dcterms:modified xsi:type="dcterms:W3CDTF">2022-04-15T07:31:01Z</dcterms:modified>
  <cp:category/>
  <cp:version/>
  <cp:contentType/>
  <cp:contentStatus/>
</cp:coreProperties>
</file>