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11" i="1"/>
  <c r="C11"/>
  <c r="D30" l="1"/>
  <c r="E16"/>
  <c r="E15"/>
  <c r="E12" l="1"/>
  <c r="E13"/>
  <c r="C6" l="1"/>
  <c r="C5" s="1"/>
  <c r="D6" l="1"/>
  <c r="D5" s="1"/>
  <c r="E19" l="1"/>
  <c r="E18"/>
  <c r="E17"/>
  <c r="E14"/>
  <c r="E11"/>
  <c r="E9"/>
  <c r="E8"/>
  <c r="E7"/>
  <c r="D22" l="1"/>
  <c r="E10"/>
  <c r="E5"/>
  <c r="E6"/>
</calcChain>
</file>

<file path=xl/sharedStrings.xml><?xml version="1.0" encoding="utf-8"?>
<sst xmlns="http://schemas.openxmlformats.org/spreadsheetml/2006/main" count="56" uniqueCount="55">
  <si>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</si>
  <si>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</si>
  <si>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</si>
  <si>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</si>
  <si>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</si>
  <si>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</si>
  <si>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</si>
  <si>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</si>
  <si>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</si>
  <si>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</si>
  <si>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</si>
  <si>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</si>
  <si>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</si>
  <si>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</si>
  <si>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</si>
  <si>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</si>
  <si>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</si>
  <si>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</si>
  <si>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</si>
  <si>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</si>
  <si>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</si>
  <si>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</si>
  <si>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</si>
  <si>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</si>
  <si>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</si>
  <si>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</si>
  <si>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</si>
  <si>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</si>
  <si>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</si>
  <si>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</si>
  <si>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</si>
  <si>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</si>
  <si>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</si>
  <si>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</si>
  <si>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</si>
  <si>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</si>
  <si>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</si>
  <si>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</si>
  <si>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</si>
  <si>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</si>
  <si>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</si>
  <si>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</si>
  <si>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</si>
  <si>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</si>
  <si>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</si>
  <si>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 xml:space="preserve"> -Социальная политика</t>
  </si>
  <si>
    <t>на 2025 год</t>
  </si>
  <si>
    <t>2.5.</t>
  </si>
  <si>
    <t>Национальная безопасность</t>
  </si>
  <si>
    <t>2.10.</t>
  </si>
  <si>
    <t>2.11.</t>
  </si>
  <si>
    <t>Благоустройство</t>
  </si>
  <si>
    <t>Сведения о ходе исполнения бюджета муниципального образования «НОВОКИРЕМЕТСКОЕ сельское поселение»  на 01.01.2026 года</t>
  </si>
  <si>
    <t>на 01.01.2026г.</t>
  </si>
  <si>
    <t>за  4 квартал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</si>
</sst>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4" xfId="0" applyFill="1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C33" sqref="C33"/>
    </sheetView>
  </sheetViews>
  <sheetFormatPr defaultRowHeight="1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>
      <c r="A1" s="12" t="s">
        <v>52</v>
      </c>
      <c r="B1" s="12"/>
      <c r="C1" s="12"/>
      <c r="D1" s="12"/>
      <c r="E1" s="12"/>
    </row>
    <row r="2" spans="1:5">
      <c r="A2" t="s">
        <v>0</v>
      </c>
    </row>
    <row r="3" spans="1:5" ht="4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>
      <c r="A4" s="3"/>
      <c r="B4" s="3"/>
      <c r="C4" s="3" t="s">
        <v>46</v>
      </c>
      <c r="D4" s="3" t="s">
        <v>53</v>
      </c>
      <c r="E4" s="3"/>
    </row>
    <row r="5" spans="1:5">
      <c r="A5" s="3">
        <v>1</v>
      </c>
      <c r="B5" s="3" t="s">
        <v>5</v>
      </c>
      <c r="C5" s="7">
        <f>SUM(C9+C6)</f>
        <v>14244.6</v>
      </c>
      <c r="D5" s="7">
        <f>SUM(D9+D6)</f>
        <v>14643.6</v>
      </c>
      <c r="E5" s="7">
        <f>SUM(D5/C5*100)</f>
        <v>102.80106145486711</v>
      </c>
    </row>
    <row r="6" spans="1:5">
      <c r="A6" s="3" t="s">
        <v>33</v>
      </c>
      <c r="B6" s="3" t="s">
        <v>6</v>
      </c>
      <c r="C6" s="7">
        <f>SUM(C7:C8)</f>
        <v>2666</v>
      </c>
      <c r="D6" s="7">
        <f>SUM(D7:D8)</f>
        <v>2865</v>
      </c>
      <c r="E6" s="7">
        <f t="shared" ref="E6:E19" si="0">SUM(D6/C6*100)</f>
        <v>107.46436609152288</v>
      </c>
    </row>
    <row r="7" spans="1:5">
      <c r="A7" s="5" t="s">
        <v>34</v>
      </c>
      <c r="B7" s="3" t="s">
        <v>7</v>
      </c>
      <c r="C7" s="7">
        <v>1368</v>
      </c>
      <c r="D7" s="7">
        <v>1549.6</v>
      </c>
      <c r="E7" s="7">
        <f t="shared" si="0"/>
        <v>113.2748538011696</v>
      </c>
    </row>
    <row r="8" spans="1:5">
      <c r="A8" s="5" t="s">
        <v>35</v>
      </c>
      <c r="B8" s="3" t="s">
        <v>8</v>
      </c>
      <c r="C8" s="7">
        <v>1298</v>
      </c>
      <c r="D8" s="7">
        <v>1315.4</v>
      </c>
      <c r="E8" s="7">
        <f t="shared" si="0"/>
        <v>101.34052388289676</v>
      </c>
    </row>
    <row r="9" spans="1:5">
      <c r="A9" s="3" t="s">
        <v>32</v>
      </c>
      <c r="B9" s="3" t="s">
        <v>9</v>
      </c>
      <c r="C9" s="7">
        <v>11578.6</v>
      </c>
      <c r="D9" s="7">
        <v>11778.6</v>
      </c>
      <c r="E9" s="7">
        <f t="shared" si="0"/>
        <v>101.72732454700915</v>
      </c>
    </row>
    <row r="10" spans="1:5">
      <c r="A10" s="3">
        <v>2</v>
      </c>
      <c r="B10" s="3" t="s">
        <v>10</v>
      </c>
      <c r="C10" s="3">
        <v>14283.1</v>
      </c>
      <c r="D10" s="3">
        <v>14261.1</v>
      </c>
      <c r="E10" s="7">
        <f t="shared" si="0"/>
        <v>99.845971812841753</v>
      </c>
    </row>
    <row r="11" spans="1:5">
      <c r="A11" s="6" t="s">
        <v>36</v>
      </c>
      <c r="B11" s="3" t="s">
        <v>11</v>
      </c>
      <c r="C11" s="3">
        <f>SUM(C10-10718.3)</f>
        <v>3564.8000000000011</v>
      </c>
      <c r="D11" s="3">
        <f>SUM(D10-10718.3+22)</f>
        <v>3564.8000000000011</v>
      </c>
      <c r="E11" s="7">
        <f t="shared" si="0"/>
        <v>100</v>
      </c>
    </row>
    <row r="12" spans="1:5">
      <c r="A12" s="3" t="s">
        <v>37</v>
      </c>
      <c r="B12" s="3" t="s">
        <v>12</v>
      </c>
      <c r="C12" s="3">
        <v>169.5</v>
      </c>
      <c r="D12" s="3">
        <v>169.5</v>
      </c>
      <c r="E12" s="7">
        <f>SUM(D11/C11*100)</f>
        <v>100</v>
      </c>
    </row>
    <row r="13" spans="1:5">
      <c r="A13" s="3" t="s">
        <v>38</v>
      </c>
      <c r="B13" s="3" t="s">
        <v>13</v>
      </c>
      <c r="C13" s="8">
        <v>30</v>
      </c>
      <c r="D13" s="8">
        <v>30</v>
      </c>
      <c r="E13" s="7">
        <f t="shared" si="0"/>
        <v>100</v>
      </c>
    </row>
    <row r="14" spans="1:5">
      <c r="A14" s="3" t="s">
        <v>39</v>
      </c>
      <c r="B14" s="3" t="s">
        <v>14</v>
      </c>
      <c r="C14" s="3">
        <v>22</v>
      </c>
      <c r="D14" s="3"/>
      <c r="E14" s="7">
        <f t="shared" si="0"/>
        <v>0</v>
      </c>
    </row>
    <row r="15" spans="1:5">
      <c r="A15" s="3" t="s">
        <v>47</v>
      </c>
      <c r="B15" s="3" t="s">
        <v>48</v>
      </c>
      <c r="C15" s="3">
        <v>188</v>
      </c>
      <c r="D15" s="3">
        <v>188</v>
      </c>
      <c r="E15" s="7">
        <f t="shared" si="0"/>
        <v>100</v>
      </c>
    </row>
    <row r="16" spans="1:5">
      <c r="A16" s="3" t="s">
        <v>40</v>
      </c>
      <c r="B16" s="3" t="s">
        <v>51</v>
      </c>
      <c r="C16" s="9">
        <v>6005.3</v>
      </c>
      <c r="D16" s="9">
        <v>6005.3</v>
      </c>
      <c r="E16" s="7">
        <f t="shared" si="0"/>
        <v>100</v>
      </c>
    </row>
    <row r="17" spans="1:5">
      <c r="A17" s="3" t="s">
        <v>41</v>
      </c>
      <c r="B17" s="3" t="s">
        <v>15</v>
      </c>
      <c r="C17" s="9">
        <v>1173.5999999999999</v>
      </c>
      <c r="D17" s="9">
        <v>1173.5999999999999</v>
      </c>
      <c r="E17" s="7">
        <f t="shared" si="0"/>
        <v>100</v>
      </c>
    </row>
    <row r="18" spans="1:5">
      <c r="A18" s="3" t="s">
        <v>42</v>
      </c>
      <c r="B18" s="3" t="s">
        <v>16</v>
      </c>
      <c r="C18" s="3">
        <v>28.2</v>
      </c>
      <c r="D18" s="3">
        <v>28.2</v>
      </c>
      <c r="E18" s="7">
        <f t="shared" si="0"/>
        <v>100</v>
      </c>
    </row>
    <row r="19" spans="1:5">
      <c r="A19" s="3" t="s">
        <v>43</v>
      </c>
      <c r="B19" s="3" t="s">
        <v>17</v>
      </c>
      <c r="C19" s="3">
        <v>3065.7</v>
      </c>
      <c r="D19" s="3">
        <v>3065.7</v>
      </c>
      <c r="E19" s="7">
        <f t="shared" si="0"/>
        <v>100</v>
      </c>
    </row>
    <row r="20" spans="1:5">
      <c r="A20" s="6" t="s">
        <v>49</v>
      </c>
      <c r="B20" s="3" t="s">
        <v>18</v>
      </c>
      <c r="C20" s="9">
        <v>36</v>
      </c>
      <c r="D20" s="9">
        <v>36</v>
      </c>
      <c r="E20" s="7">
        <v>0</v>
      </c>
    </row>
    <row r="21" spans="1:5">
      <c r="A21" s="6" t="s">
        <v>50</v>
      </c>
      <c r="B21" s="3" t="s">
        <v>45</v>
      </c>
      <c r="C21" s="3">
        <v>0</v>
      </c>
      <c r="D21" s="3">
        <v>0</v>
      </c>
      <c r="E21" s="7"/>
    </row>
    <row r="22" spans="1:5">
      <c r="A22" s="3">
        <v>3</v>
      </c>
      <c r="B22" s="3" t="s">
        <v>19</v>
      </c>
      <c r="C22" s="3" t="s">
        <v>20</v>
      </c>
      <c r="D22" s="7">
        <f>SUM(D5-D10)</f>
        <v>382.5</v>
      </c>
      <c r="E22" s="3"/>
    </row>
    <row r="23" spans="1:5" ht="15.75">
      <c r="A23" s="1"/>
      <c r="B23" s="1" t="s">
        <v>21</v>
      </c>
      <c r="C23" s="2"/>
      <c r="D23" s="2"/>
    </row>
    <row r="24" spans="1:5" ht="63" customHeight="1">
      <c r="A24" s="13" t="s">
        <v>22</v>
      </c>
      <c r="B24" s="13"/>
      <c r="C24" s="13"/>
      <c r="D24" s="13"/>
      <c r="E24" s="13"/>
    </row>
    <row r="25" spans="1:5" ht="15.75">
      <c r="A25" s="2" t="s">
        <v>54</v>
      </c>
      <c r="B25" s="2"/>
      <c r="C25" s="2"/>
      <c r="D25" s="2"/>
    </row>
    <row r="26" spans="1:5">
      <c r="A26" t="s">
        <v>23</v>
      </c>
    </row>
    <row r="27" spans="1:5" ht="30">
      <c r="A27" s="3" t="s">
        <v>24</v>
      </c>
      <c r="B27" s="3" t="s">
        <v>1</v>
      </c>
      <c r="C27" s="4" t="s">
        <v>25</v>
      </c>
      <c r="D27" s="14" t="s">
        <v>26</v>
      </c>
      <c r="E27" s="15"/>
    </row>
    <row r="28" spans="1:5">
      <c r="A28" s="3">
        <v>1</v>
      </c>
      <c r="B28" s="3" t="s">
        <v>27</v>
      </c>
      <c r="C28" s="3">
        <v>1</v>
      </c>
      <c r="D28" s="10">
        <v>679.7</v>
      </c>
      <c r="E28" s="11"/>
    </row>
    <row r="29" spans="1:5">
      <c r="A29" s="3">
        <v>2</v>
      </c>
      <c r="B29" s="3" t="s">
        <v>28</v>
      </c>
      <c r="C29" s="3">
        <v>1</v>
      </c>
      <c r="D29" s="10">
        <v>715.7</v>
      </c>
      <c r="E29" s="11"/>
    </row>
    <row r="30" spans="1:5">
      <c r="A30" s="3"/>
      <c r="B30" s="3" t="s">
        <v>29</v>
      </c>
      <c r="C30" s="3">
        <v>2</v>
      </c>
      <c r="D30" s="10">
        <f>SUM(D28:E29)</f>
        <v>1395.4</v>
      </c>
      <c r="E30" s="11"/>
    </row>
    <row r="32" spans="1:5">
      <c r="A32" t="s">
        <v>30</v>
      </c>
    </row>
    <row r="33" spans="1:1">
      <c r="A33" t="s">
        <v>44</v>
      </c>
    </row>
    <row r="34" spans="1:1">
      <c r="A34" t="s">
        <v>31</v>
      </c>
    </row>
  </sheetData>
  <mergeCells count="6">
    <mergeCell ref="D30:E30"/>
    <mergeCell ref="A1:E1"/>
    <mergeCell ref="A24:E24"/>
    <mergeCell ref="D27:E27"/>
    <mergeCell ref="D28:E28"/>
    <mergeCell ref="D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2026-01-21T05:15:37Z</dcterms:modified>
</cp:coreProperties>
</file>